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marthabrittoarias/Desktop/Kendo/"/>
    </mc:Choice>
  </mc:AlternateContent>
  <xr:revisionPtr revIDLastSave="0" documentId="8_{D3AECCE7-7674-254F-9829-9364C7054A9C}" xr6:coauthVersionLast="47" xr6:coauthVersionMax="47" xr10:uidLastSave="{00000000-0000-0000-0000-000000000000}"/>
  <workbookProtection workbookAlgorithmName="SHA-512" workbookHashValue="g5cLDtV1EymHQ2lh3JTXZfbiqhgC6aEt1WZE/GYUKYU0AicCEwbpaSrli+PtQYF4Re8gWbU4FSYVy7+nIAYTZQ==" workbookSaltValue="I04mRBaCLi/JNiTjt7mKEg==" workbookSpinCount="100000" lockStructure="1"/>
  <bookViews>
    <workbookView xWindow="80" yWindow="500" windowWidth="24840" windowHeight="15500" xr2:uid="{00000000-000D-0000-FFFF-FFFF00000000}"/>
  </bookViews>
  <sheets>
    <sheet name="Registration Formular DC2025" sheetId="1" r:id="rId1"/>
    <sheet name="year_to_hide" sheetId="2" state="veryHidden" r:id="rId2"/>
    <sheet name="country_to_hide" sheetId="4" state="veryHidden" r:id="rId3"/>
    <sheet name="Club_to_hide" sheetId="5" state="veryHidden" r:id="rId4"/>
  </sheets>
  <definedNames>
    <definedName name="Auswahl">'Registration Formular DC2025'!$J$4:$K$5</definedName>
    <definedName name="Club">Club_to_hide!$A$2:$A$49</definedName>
    <definedName name="Country">country_to_hide!$A$2:$A$249</definedName>
    <definedName name="Year">year_to_hide!$A$2:$A$74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3" i="1" l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L69" i="1" l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N7" i="1"/>
  <c r="L5" i="1"/>
  <c r="K5" i="1"/>
  <c r="J5" i="1"/>
  <c r="Q25" i="1" l="1"/>
  <c r="Q46" i="1"/>
  <c r="Q50" i="1"/>
  <c r="Q62" i="1"/>
  <c r="Q14" i="1"/>
  <c r="Q23" i="1"/>
  <c r="Q21" i="1"/>
  <c r="Q39" i="1"/>
  <c r="Q43" i="1"/>
  <c r="Q59" i="1"/>
  <c r="Q10" i="1"/>
  <c r="Q44" i="1"/>
  <c r="Q60" i="1"/>
  <c r="Q12" i="1"/>
  <c r="Q45" i="1"/>
  <c r="Q61" i="1"/>
  <c r="S26" i="1"/>
  <c r="S39" i="1"/>
  <c r="S43" i="1"/>
  <c r="S58" i="1"/>
  <c r="S62" i="1"/>
  <c r="S10" i="1"/>
  <c r="S57" i="1"/>
  <c r="S27" i="1"/>
  <c r="S31" i="1"/>
  <c r="S44" i="1"/>
  <c r="S50" i="1"/>
  <c r="S42" i="1"/>
  <c r="S28" i="1"/>
  <c r="S41" i="1"/>
  <c r="S45" i="1"/>
  <c r="S60" i="1"/>
  <c r="S29" i="1"/>
  <c r="S61" i="1"/>
  <c r="R258" i="1"/>
  <c r="R213" i="1"/>
  <c r="R274" i="1"/>
  <c r="R248" i="1"/>
  <c r="R229" i="1"/>
  <c r="R210" i="1"/>
  <c r="R280" i="1"/>
  <c r="R242" i="1"/>
  <c r="R216" i="1"/>
  <c r="R277" i="1"/>
  <c r="R232" i="1"/>
  <c r="R129" i="1"/>
  <c r="R264" i="1"/>
  <c r="R245" i="1"/>
  <c r="R226" i="1"/>
  <c r="R141" i="1"/>
  <c r="S11" i="1"/>
  <c r="R278" i="1"/>
  <c r="R268" i="1"/>
  <c r="R249" i="1"/>
  <c r="R220" i="1"/>
  <c r="R157" i="1"/>
  <c r="R145" i="1"/>
  <c r="R133" i="1"/>
  <c r="S22" i="1"/>
  <c r="R262" i="1"/>
  <c r="R252" i="1"/>
  <c r="R246" i="1"/>
  <c r="R282" i="1"/>
  <c r="R272" i="1"/>
  <c r="R269" i="1"/>
  <c r="R266" i="1"/>
  <c r="R256" i="1"/>
  <c r="R253" i="1"/>
  <c r="R250" i="1"/>
  <c r="R240" i="1"/>
  <c r="R237" i="1"/>
  <c r="R234" i="1"/>
  <c r="R224" i="1"/>
  <c r="R221" i="1"/>
  <c r="R218" i="1"/>
  <c r="R161" i="1"/>
  <c r="R149" i="1"/>
  <c r="R281" i="1"/>
  <c r="R265" i="1"/>
  <c r="R236" i="1"/>
  <c r="R233" i="1"/>
  <c r="R230" i="1"/>
  <c r="R217" i="1"/>
  <c r="R214" i="1"/>
  <c r="R276" i="1"/>
  <c r="R273" i="1"/>
  <c r="R270" i="1"/>
  <c r="R260" i="1"/>
  <c r="R257" i="1"/>
  <c r="R254" i="1"/>
  <c r="R244" i="1"/>
  <c r="R241" i="1"/>
  <c r="R238" i="1"/>
  <c r="R225" i="1"/>
  <c r="R222" i="1"/>
  <c r="R212" i="1"/>
  <c r="Q16" i="1"/>
  <c r="Q20" i="1"/>
  <c r="Q24" i="1"/>
  <c r="Q28" i="1"/>
  <c r="Q32" i="1"/>
  <c r="Q36" i="1"/>
  <c r="Q47" i="1"/>
  <c r="Q51" i="1"/>
  <c r="Q55" i="1"/>
  <c r="Q19" i="1"/>
  <c r="Q27" i="1"/>
  <c r="Q31" i="1"/>
  <c r="Q35" i="1"/>
  <c r="Q38" i="1"/>
  <c r="Q42" i="1"/>
  <c r="Q54" i="1"/>
  <c r="Q58" i="1"/>
  <c r="Q18" i="1"/>
  <c r="Q22" i="1"/>
  <c r="Q26" i="1"/>
  <c r="Q30" i="1"/>
  <c r="Q34" i="1"/>
  <c r="Q41" i="1"/>
  <c r="Q49" i="1"/>
  <c r="Q53" i="1"/>
  <c r="Q57" i="1"/>
  <c r="R63" i="1"/>
  <c r="R64" i="1"/>
  <c r="R65" i="1"/>
  <c r="R67" i="1"/>
  <c r="R68" i="1"/>
  <c r="R69" i="1"/>
  <c r="R70" i="1"/>
  <c r="R71" i="1"/>
  <c r="R72" i="1"/>
  <c r="R73" i="1"/>
  <c r="R74" i="1"/>
  <c r="R75" i="1"/>
  <c r="R76" i="1"/>
  <c r="R77" i="1"/>
  <c r="R79" i="1"/>
  <c r="R80" i="1"/>
  <c r="R81" i="1"/>
  <c r="R82" i="1"/>
  <c r="R83" i="1"/>
  <c r="R84" i="1"/>
  <c r="R85" i="1"/>
  <c r="R87" i="1"/>
  <c r="R88" i="1"/>
  <c r="R89" i="1"/>
  <c r="R90" i="1"/>
  <c r="R91" i="1"/>
  <c r="R92" i="1"/>
  <c r="R93" i="1"/>
  <c r="R94" i="1"/>
  <c r="R95" i="1"/>
  <c r="R96" i="1"/>
  <c r="R97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Q13" i="1"/>
  <c r="Q29" i="1"/>
  <c r="Q37" i="1"/>
  <c r="Q40" i="1"/>
  <c r="Q56" i="1"/>
  <c r="R124" i="1"/>
  <c r="R128" i="1"/>
  <c r="R132" i="1"/>
  <c r="R136" i="1"/>
  <c r="R140" i="1"/>
  <c r="R144" i="1"/>
  <c r="R148" i="1"/>
  <c r="R152" i="1"/>
  <c r="R156" i="1"/>
  <c r="R160" i="1"/>
  <c r="R163" i="1"/>
  <c r="R166" i="1"/>
  <c r="R170" i="1"/>
  <c r="R172" i="1"/>
  <c r="R174" i="1"/>
  <c r="R176" i="1"/>
  <c r="R178" i="1"/>
  <c r="R180" i="1"/>
  <c r="R182" i="1"/>
  <c r="R184" i="1"/>
  <c r="R186" i="1"/>
  <c r="R187" i="1"/>
  <c r="R189" i="1"/>
  <c r="R190" i="1"/>
  <c r="R192" i="1"/>
  <c r="R194" i="1"/>
  <c r="R196" i="1"/>
  <c r="R198" i="1"/>
  <c r="R200" i="1"/>
  <c r="R202" i="1"/>
  <c r="R206" i="1"/>
  <c r="R209" i="1"/>
  <c r="Q17" i="1"/>
  <c r="Q33" i="1"/>
  <c r="R123" i="1"/>
  <c r="R127" i="1"/>
  <c r="R131" i="1"/>
  <c r="R135" i="1"/>
  <c r="R139" i="1"/>
  <c r="R143" i="1"/>
  <c r="R147" i="1"/>
  <c r="R151" i="1"/>
  <c r="R155" i="1"/>
  <c r="R159" i="1"/>
  <c r="Q48" i="1"/>
  <c r="R122" i="1"/>
  <c r="R126" i="1"/>
  <c r="R130" i="1"/>
  <c r="R134" i="1"/>
  <c r="R138" i="1"/>
  <c r="R142" i="1"/>
  <c r="R146" i="1"/>
  <c r="R150" i="1"/>
  <c r="R154" i="1"/>
  <c r="R158" i="1"/>
  <c r="R162" i="1"/>
  <c r="R164" i="1"/>
  <c r="R165" i="1"/>
  <c r="R167" i="1"/>
  <c r="R169" i="1"/>
  <c r="R171" i="1"/>
  <c r="R173" i="1"/>
  <c r="R175" i="1"/>
  <c r="R177" i="1"/>
  <c r="R179" i="1"/>
  <c r="R181" i="1"/>
  <c r="R183" i="1"/>
  <c r="R185" i="1"/>
  <c r="R188" i="1"/>
  <c r="R191" i="1"/>
  <c r="R193" i="1"/>
  <c r="R195" i="1"/>
  <c r="R197" i="1"/>
  <c r="R199" i="1"/>
  <c r="R201" i="1"/>
  <c r="R203" i="1"/>
  <c r="R205" i="1"/>
  <c r="R207" i="1"/>
  <c r="R279" i="1"/>
  <c r="R275" i="1"/>
  <c r="R271" i="1"/>
  <c r="R267" i="1"/>
  <c r="R263" i="1"/>
  <c r="R259" i="1"/>
  <c r="R255" i="1"/>
  <c r="R251" i="1"/>
  <c r="R247" i="1"/>
  <c r="R243" i="1"/>
  <c r="R239" i="1"/>
  <c r="R235" i="1"/>
  <c r="R231" i="1"/>
  <c r="R227" i="1"/>
  <c r="R223" i="1"/>
  <c r="R219" i="1"/>
  <c r="R215" i="1"/>
  <c r="R211" i="1"/>
  <c r="R208" i="1"/>
  <c r="R153" i="1"/>
  <c r="R137" i="1"/>
  <c r="S13" i="1"/>
  <c r="S17" i="1"/>
  <c r="S21" i="1"/>
  <c r="S25" i="1"/>
  <c r="S33" i="1"/>
  <c r="S37" i="1"/>
  <c r="S40" i="1"/>
  <c r="S48" i="1"/>
  <c r="S52" i="1"/>
  <c r="S56" i="1"/>
  <c r="S16" i="1"/>
  <c r="S20" i="1"/>
  <c r="S24" i="1"/>
  <c r="S32" i="1"/>
  <c r="S36" i="1"/>
  <c r="S47" i="1"/>
  <c r="S51" i="1"/>
  <c r="S55" i="1"/>
  <c r="S59" i="1"/>
  <c r="S15" i="1"/>
  <c r="S23" i="1"/>
  <c r="S35" i="1"/>
  <c r="S38" i="1"/>
  <c r="S46" i="1"/>
  <c r="S54" i="1"/>
  <c r="S18" i="1"/>
  <c r="S34" i="1"/>
  <c r="S49" i="1"/>
  <c r="S30" i="1"/>
  <c r="S14" i="1"/>
  <c r="S53" i="1"/>
  <c r="U10" i="1"/>
  <c r="R204" i="1"/>
  <c r="R261" i="1"/>
  <c r="R168" i="1"/>
  <c r="R125" i="1"/>
  <c r="R98" i="1"/>
  <c r="R86" i="1"/>
  <c r="R78" i="1"/>
  <c r="R66" i="1"/>
  <c r="R62" i="1"/>
  <c r="U196" i="1" l="1"/>
  <c r="U173" i="1"/>
  <c r="U14" i="1"/>
  <c r="U213" i="1"/>
  <c r="U164" i="1"/>
  <c r="U68" i="1"/>
  <c r="U246" i="1"/>
  <c r="U212" i="1"/>
  <c r="U229" i="1"/>
  <c r="U113" i="1"/>
  <c r="U52" i="1"/>
  <c r="Q52" i="1"/>
  <c r="U228" i="1"/>
  <c r="U19" i="1"/>
  <c r="S19" i="1"/>
  <c r="U15" i="1"/>
  <c r="Q15" i="1"/>
  <c r="U12" i="1"/>
  <c r="S12" i="1"/>
  <c r="U11" i="1"/>
  <c r="Q11" i="1"/>
  <c r="U17" i="1"/>
  <c r="U132" i="1"/>
  <c r="R228" i="1"/>
  <c r="U135" i="1"/>
  <c r="U245" i="1"/>
  <c r="U261" i="1"/>
  <c r="U148" i="1"/>
  <c r="U243" i="1"/>
  <c r="U119" i="1"/>
  <c r="U116" i="1"/>
  <c r="U100" i="1"/>
  <c r="U84" i="1"/>
  <c r="J7" i="1"/>
  <c r="U18" i="1"/>
  <c r="K7" i="1"/>
  <c r="U86" i="1"/>
  <c r="U165" i="1"/>
  <c r="U36" i="1"/>
  <c r="U69" i="1"/>
  <c r="U13" i="1"/>
  <c r="U214" i="1"/>
  <c r="U180" i="1"/>
  <c r="U244" i="1"/>
  <c r="U260" i="1"/>
  <c r="U276" i="1"/>
  <c r="U110" i="1"/>
  <c r="U142" i="1"/>
  <c r="U174" i="1"/>
  <c r="U31" i="1"/>
  <c r="U47" i="1"/>
  <c r="U63" i="1"/>
  <c r="U79" i="1"/>
  <c r="U95" i="1"/>
  <c r="U139" i="1"/>
  <c r="U155" i="1"/>
  <c r="U175" i="1"/>
  <c r="U191" i="1"/>
  <c r="U207" i="1"/>
  <c r="U223" i="1"/>
  <c r="U251" i="1"/>
  <c r="U267" i="1"/>
  <c r="U122" i="1"/>
  <c r="U154" i="1"/>
  <c r="U190" i="1"/>
  <c r="U218" i="1"/>
  <c r="U250" i="1"/>
  <c r="U30" i="1"/>
  <c r="U46" i="1"/>
  <c r="U62" i="1"/>
  <c r="U78" i="1"/>
  <c r="U274" i="1"/>
  <c r="U41" i="1"/>
  <c r="U97" i="1"/>
  <c r="U129" i="1"/>
  <c r="U221" i="1"/>
  <c r="U270" i="1"/>
  <c r="U37" i="1"/>
  <c r="U73" i="1"/>
  <c r="U161" i="1"/>
  <c r="U257" i="1"/>
  <c r="U262" i="1"/>
  <c r="U157" i="1"/>
  <c r="U205" i="1"/>
  <c r="U16" i="1"/>
  <c r="U235" i="1"/>
  <c r="U115" i="1"/>
  <c r="U24" i="1"/>
  <c r="U40" i="1"/>
  <c r="U56" i="1"/>
  <c r="U72" i="1"/>
  <c r="U88" i="1"/>
  <c r="U104" i="1"/>
  <c r="U120" i="1"/>
  <c r="U136" i="1"/>
  <c r="U152" i="1"/>
  <c r="U168" i="1"/>
  <c r="U184" i="1"/>
  <c r="U200" i="1"/>
  <c r="U216" i="1"/>
  <c r="U232" i="1"/>
  <c r="U248" i="1"/>
  <c r="U264" i="1"/>
  <c r="U280" i="1"/>
  <c r="U118" i="1"/>
  <c r="U150" i="1"/>
  <c r="U182" i="1"/>
  <c r="U222" i="1"/>
  <c r="U254" i="1"/>
  <c r="U35" i="1"/>
  <c r="U51" i="1"/>
  <c r="U67" i="1"/>
  <c r="U83" i="1"/>
  <c r="U99" i="1"/>
  <c r="U123" i="1"/>
  <c r="U143" i="1"/>
  <c r="U159" i="1"/>
  <c r="U179" i="1"/>
  <c r="U195" i="1"/>
  <c r="U211" i="1"/>
  <c r="U231" i="1"/>
  <c r="U255" i="1"/>
  <c r="U271" i="1"/>
  <c r="U98" i="1"/>
  <c r="U130" i="1"/>
  <c r="U162" i="1"/>
  <c r="U198" i="1"/>
  <c r="U226" i="1"/>
  <c r="U258" i="1"/>
  <c r="U34" i="1"/>
  <c r="U50" i="1"/>
  <c r="U66" i="1"/>
  <c r="U82" i="1"/>
  <c r="U278" i="1"/>
  <c r="U49" i="1"/>
  <c r="U77" i="1"/>
  <c r="U105" i="1"/>
  <c r="U141" i="1"/>
  <c r="U185" i="1"/>
  <c r="U233" i="1"/>
  <c r="U269" i="1"/>
  <c r="U282" i="1"/>
  <c r="U45" i="1"/>
  <c r="U85" i="1"/>
  <c r="U125" i="1"/>
  <c r="U177" i="1"/>
  <c r="U225" i="1"/>
  <c r="U265" i="1"/>
  <c r="U117" i="1"/>
  <c r="U169" i="1"/>
  <c r="U217" i="1"/>
  <c r="U186" i="1"/>
  <c r="U20" i="1"/>
  <c r="U227" i="1"/>
  <c r="U107" i="1"/>
  <c r="U28" i="1"/>
  <c r="U44" i="1"/>
  <c r="U60" i="1"/>
  <c r="U76" i="1"/>
  <c r="U92" i="1"/>
  <c r="U108" i="1"/>
  <c r="U124" i="1"/>
  <c r="U140" i="1"/>
  <c r="U156" i="1"/>
  <c r="U172" i="1"/>
  <c r="U188" i="1"/>
  <c r="U204" i="1"/>
  <c r="U220" i="1"/>
  <c r="U236" i="1"/>
  <c r="U252" i="1"/>
  <c r="U268" i="1"/>
  <c r="U94" i="1"/>
  <c r="U126" i="1"/>
  <c r="U158" i="1"/>
  <c r="U194" i="1"/>
  <c r="U230" i="1"/>
  <c r="U23" i="1"/>
  <c r="U39" i="1"/>
  <c r="U55" i="1"/>
  <c r="U71" i="1"/>
  <c r="U87" i="1"/>
  <c r="U103" i="1"/>
  <c r="U127" i="1"/>
  <c r="U147" i="1"/>
  <c r="U163" i="1"/>
  <c r="U183" i="1"/>
  <c r="U199" i="1"/>
  <c r="U215" i="1"/>
  <c r="U239" i="1"/>
  <c r="U259" i="1"/>
  <c r="U275" i="1"/>
  <c r="U106" i="1"/>
  <c r="U138" i="1"/>
  <c r="U170" i="1"/>
  <c r="U202" i="1"/>
  <c r="U234" i="1"/>
  <c r="U22" i="1"/>
  <c r="U38" i="1"/>
  <c r="U54" i="1"/>
  <c r="U70" i="1"/>
  <c r="U90" i="1"/>
  <c r="U25" i="1"/>
  <c r="U57" i="1"/>
  <c r="U81" i="1"/>
  <c r="U109" i="1"/>
  <c r="U153" i="1"/>
  <c r="U197" i="1"/>
  <c r="U277" i="1"/>
  <c r="U21" i="1"/>
  <c r="U53" i="1"/>
  <c r="U93" i="1"/>
  <c r="U137" i="1"/>
  <c r="U189" i="1"/>
  <c r="U237" i="1"/>
  <c r="U273" i="1"/>
  <c r="U133" i="1"/>
  <c r="U181" i="1"/>
  <c r="L7" i="1"/>
  <c r="U283" i="1"/>
  <c r="U171" i="1"/>
  <c r="U32" i="1"/>
  <c r="U48" i="1"/>
  <c r="U64" i="1"/>
  <c r="U80" i="1"/>
  <c r="U96" i="1"/>
  <c r="U112" i="1"/>
  <c r="U128" i="1"/>
  <c r="U144" i="1"/>
  <c r="U160" i="1"/>
  <c r="U176" i="1"/>
  <c r="U192" i="1"/>
  <c r="U208" i="1"/>
  <c r="U224" i="1"/>
  <c r="U240" i="1"/>
  <c r="U256" i="1"/>
  <c r="U272" i="1"/>
  <c r="U102" i="1"/>
  <c r="U134" i="1"/>
  <c r="U166" i="1"/>
  <c r="U206" i="1"/>
  <c r="U238" i="1"/>
  <c r="U27" i="1"/>
  <c r="U43" i="1"/>
  <c r="U59" i="1"/>
  <c r="U75" i="1"/>
  <c r="U91" i="1"/>
  <c r="U111" i="1"/>
  <c r="U131" i="1"/>
  <c r="U151" i="1"/>
  <c r="U167" i="1"/>
  <c r="U187" i="1"/>
  <c r="U203" i="1"/>
  <c r="U219" i="1"/>
  <c r="U247" i="1"/>
  <c r="U263" i="1"/>
  <c r="U279" i="1"/>
  <c r="U114" i="1"/>
  <c r="U146" i="1"/>
  <c r="U178" i="1"/>
  <c r="U210" i="1"/>
  <c r="U242" i="1"/>
  <c r="U26" i="1"/>
  <c r="U42" i="1"/>
  <c r="U58" i="1"/>
  <c r="U74" i="1"/>
  <c r="U266" i="1"/>
  <c r="U33" i="1"/>
  <c r="U61" i="1"/>
  <c r="U89" i="1"/>
  <c r="U121" i="1"/>
  <c r="U209" i="1"/>
  <c r="U253" i="1"/>
  <c r="U281" i="1"/>
  <c r="U29" i="1"/>
  <c r="U65" i="1"/>
  <c r="U101" i="1"/>
  <c r="U149" i="1"/>
  <c r="U201" i="1"/>
  <c r="U249" i="1"/>
  <c r="U145" i="1"/>
  <c r="U193" i="1"/>
  <c r="U241" i="1"/>
  <c r="R283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T10" i="1" l="1"/>
  <c r="P10" i="1" s="1"/>
  <c r="T283" i="1"/>
  <c r="P283" i="1" s="1"/>
  <c r="T13" i="1"/>
  <c r="P13" i="1" s="1"/>
  <c r="T16" i="1"/>
  <c r="P16" i="1" s="1"/>
  <c r="T12" i="1"/>
  <c r="P12" i="1" s="1"/>
  <c r="T11" i="1"/>
  <c r="P11" i="1" s="1"/>
  <c r="T15" i="1"/>
  <c r="P15" i="1" s="1"/>
  <c r="T14" i="1"/>
  <c r="P14" i="1" s="1"/>
  <c r="T21" i="1"/>
  <c r="P21" i="1" s="1"/>
  <c r="T37" i="1"/>
  <c r="P37" i="1" s="1"/>
  <c r="T23" i="1"/>
  <c r="P23" i="1" s="1"/>
  <c r="T31" i="1"/>
  <c r="P31" i="1" s="1"/>
  <c r="T39" i="1"/>
  <c r="P39" i="1" s="1"/>
  <c r="T47" i="1"/>
  <c r="P47" i="1" s="1"/>
  <c r="T55" i="1"/>
  <c r="P55" i="1" s="1"/>
  <c r="T18" i="1"/>
  <c r="P18" i="1" s="1"/>
  <c r="T26" i="1"/>
  <c r="P26" i="1" s="1"/>
  <c r="T34" i="1"/>
  <c r="P34" i="1" s="1"/>
  <c r="T42" i="1"/>
  <c r="P42" i="1" s="1"/>
  <c r="T50" i="1"/>
  <c r="P50" i="1" s="1"/>
  <c r="T58" i="1"/>
  <c r="P58" i="1" s="1"/>
  <c r="T29" i="1"/>
  <c r="P29" i="1" s="1"/>
  <c r="T45" i="1"/>
  <c r="P45" i="1" s="1"/>
  <c r="T53" i="1"/>
  <c r="P53" i="1" s="1"/>
  <c r="T61" i="1"/>
  <c r="P61" i="1" s="1"/>
  <c r="T24" i="1"/>
  <c r="P24" i="1" s="1"/>
  <c r="T32" i="1"/>
  <c r="P32" i="1" s="1"/>
  <c r="T40" i="1"/>
  <c r="P40" i="1" s="1"/>
  <c r="T48" i="1"/>
  <c r="P48" i="1" s="1"/>
  <c r="T56" i="1"/>
  <c r="P56" i="1" s="1"/>
  <c r="T17" i="1"/>
  <c r="P17" i="1" s="1"/>
  <c r="T25" i="1"/>
  <c r="P25" i="1" s="1"/>
  <c r="T33" i="1"/>
  <c r="P33" i="1" s="1"/>
  <c r="T41" i="1"/>
  <c r="P41" i="1" s="1"/>
  <c r="T49" i="1"/>
  <c r="P49" i="1" s="1"/>
  <c r="T57" i="1"/>
  <c r="P57" i="1" s="1"/>
  <c r="T20" i="1"/>
  <c r="P20" i="1" s="1"/>
  <c r="T28" i="1"/>
  <c r="P28" i="1" s="1"/>
  <c r="T36" i="1"/>
  <c r="P36" i="1" s="1"/>
  <c r="T44" i="1"/>
  <c r="P44" i="1" s="1"/>
  <c r="T52" i="1"/>
  <c r="P52" i="1" s="1"/>
  <c r="T60" i="1"/>
  <c r="P60" i="1" s="1"/>
  <c r="T19" i="1"/>
  <c r="P19" i="1" s="1"/>
  <c r="T27" i="1"/>
  <c r="P27" i="1" s="1"/>
  <c r="T35" i="1"/>
  <c r="P35" i="1" s="1"/>
  <c r="T43" i="1"/>
  <c r="P43" i="1" s="1"/>
  <c r="T51" i="1"/>
  <c r="P51" i="1" s="1"/>
  <c r="T59" i="1"/>
  <c r="P59" i="1" s="1"/>
  <c r="T22" i="1"/>
  <c r="P22" i="1" s="1"/>
  <c r="T30" i="1"/>
  <c r="P30" i="1" s="1"/>
  <c r="T38" i="1"/>
  <c r="P38" i="1" s="1"/>
  <c r="T46" i="1"/>
  <c r="P46" i="1" s="1"/>
  <c r="T54" i="1"/>
  <c r="P54" i="1" s="1"/>
  <c r="T77" i="1"/>
  <c r="P77" i="1" s="1"/>
  <c r="T91" i="1"/>
  <c r="P91" i="1" s="1"/>
  <c r="T89" i="1"/>
  <c r="P89" i="1" s="1"/>
  <c r="T66" i="1"/>
  <c r="P66" i="1" s="1"/>
  <c r="T101" i="1"/>
  <c r="P101" i="1" s="1"/>
  <c r="T81" i="1"/>
  <c r="P81" i="1" s="1"/>
  <c r="T100" i="1"/>
  <c r="P100" i="1" s="1"/>
  <c r="T79" i="1"/>
  <c r="P79" i="1" s="1"/>
  <c r="T80" i="1"/>
  <c r="P80" i="1" s="1"/>
  <c r="T71" i="1"/>
  <c r="P71" i="1" s="1"/>
  <c r="T102" i="1"/>
  <c r="P102" i="1" s="1"/>
  <c r="T75" i="1"/>
  <c r="P75" i="1" s="1"/>
  <c r="T73" i="1"/>
  <c r="P73" i="1" s="1"/>
  <c r="T92" i="1"/>
  <c r="P92" i="1" s="1"/>
  <c r="T69" i="1"/>
  <c r="P69" i="1" s="1"/>
  <c r="T65" i="1"/>
  <c r="P65" i="1" s="1"/>
  <c r="T84" i="1"/>
  <c r="P84" i="1" s="1"/>
  <c r="T63" i="1"/>
  <c r="T64" i="1"/>
  <c r="P64" i="1" s="1"/>
  <c r="T67" i="1"/>
  <c r="P67" i="1" s="1"/>
  <c r="T86" i="1"/>
  <c r="P86" i="1" s="1"/>
  <c r="T85" i="1"/>
  <c r="P85" i="1" s="1"/>
  <c r="T98" i="1"/>
  <c r="P98" i="1" s="1"/>
  <c r="T76" i="1"/>
  <c r="P76" i="1" s="1"/>
  <c r="T72" i="1"/>
  <c r="P72" i="1" s="1"/>
  <c r="T90" i="1"/>
  <c r="P90" i="1" s="1"/>
  <c r="T68" i="1"/>
  <c r="P68" i="1" s="1"/>
  <c r="T78" i="1"/>
  <c r="P78" i="1" s="1"/>
  <c r="T94" i="1"/>
  <c r="P94" i="1" s="1"/>
  <c r="T99" i="1"/>
  <c r="P99" i="1" s="1"/>
  <c r="T93" i="1"/>
  <c r="P93" i="1" s="1"/>
  <c r="T70" i="1"/>
  <c r="P70" i="1" s="1"/>
  <c r="T88" i="1"/>
  <c r="P88" i="1" s="1"/>
  <c r="T82" i="1"/>
  <c r="P82" i="1" s="1"/>
  <c r="T87" i="1"/>
  <c r="P87" i="1" s="1"/>
  <c r="T97" i="1"/>
  <c r="P97" i="1" s="1"/>
  <c r="T74" i="1"/>
  <c r="P74" i="1" s="1"/>
  <c r="T95" i="1"/>
  <c r="P95" i="1" s="1"/>
  <c r="T96" i="1"/>
  <c r="P96" i="1" s="1"/>
  <c r="T62" i="1"/>
  <c r="P62" i="1" s="1"/>
  <c r="T83" i="1"/>
  <c r="P83" i="1" s="1"/>
  <c r="T127" i="1"/>
  <c r="P127" i="1" s="1"/>
  <c r="T175" i="1"/>
  <c r="P175" i="1" s="1"/>
  <c r="T207" i="1"/>
  <c r="P207" i="1" s="1"/>
  <c r="T271" i="1"/>
  <c r="P271" i="1" s="1"/>
  <c r="T244" i="1"/>
  <c r="P244" i="1" s="1"/>
  <c r="T276" i="1"/>
  <c r="P276" i="1" s="1"/>
  <c r="T254" i="1"/>
  <c r="P254" i="1" s="1"/>
  <c r="T138" i="1"/>
  <c r="P138" i="1" s="1"/>
  <c r="T202" i="1"/>
  <c r="P202" i="1" s="1"/>
  <c r="T145" i="1"/>
  <c r="P145" i="1" s="1"/>
  <c r="T257" i="1"/>
  <c r="P257" i="1" s="1"/>
  <c r="T117" i="1"/>
  <c r="P117" i="1" s="1"/>
  <c r="T245" i="1"/>
  <c r="P245" i="1" s="1"/>
  <c r="T115" i="1"/>
  <c r="P115" i="1" s="1"/>
  <c r="T131" i="1"/>
  <c r="P131" i="1" s="1"/>
  <c r="T147" i="1"/>
  <c r="P147" i="1" s="1"/>
  <c r="T163" i="1"/>
  <c r="P163" i="1" s="1"/>
  <c r="T179" i="1"/>
  <c r="P179" i="1" s="1"/>
  <c r="T195" i="1"/>
  <c r="P195" i="1" s="1"/>
  <c r="T211" i="1"/>
  <c r="P211" i="1" s="1"/>
  <c r="T227" i="1"/>
  <c r="P227" i="1" s="1"/>
  <c r="T243" i="1"/>
  <c r="P243" i="1" s="1"/>
  <c r="T259" i="1"/>
  <c r="P259" i="1" s="1"/>
  <c r="T275" i="1"/>
  <c r="P275" i="1" s="1"/>
  <c r="T216" i="1"/>
  <c r="P216" i="1" s="1"/>
  <c r="T232" i="1"/>
  <c r="P232" i="1" s="1"/>
  <c r="T248" i="1"/>
  <c r="P248" i="1" s="1"/>
  <c r="T264" i="1"/>
  <c r="P264" i="1" s="1"/>
  <c r="T280" i="1"/>
  <c r="P280" i="1" s="1"/>
  <c r="T198" i="1"/>
  <c r="P198" i="1" s="1"/>
  <c r="T230" i="1"/>
  <c r="P230" i="1" s="1"/>
  <c r="T262" i="1"/>
  <c r="P262" i="1" s="1"/>
  <c r="T110" i="1"/>
  <c r="P110" i="1" s="1"/>
  <c r="T126" i="1"/>
  <c r="P126" i="1" s="1"/>
  <c r="T142" i="1"/>
  <c r="P142" i="1" s="1"/>
  <c r="T158" i="1"/>
  <c r="P158" i="1" s="1"/>
  <c r="T178" i="1"/>
  <c r="P178" i="1" s="1"/>
  <c r="T210" i="1"/>
  <c r="P210" i="1" s="1"/>
  <c r="T242" i="1"/>
  <c r="P242" i="1" s="1"/>
  <c r="T274" i="1"/>
  <c r="P274" i="1" s="1"/>
  <c r="T177" i="1"/>
  <c r="P177" i="1" s="1"/>
  <c r="T193" i="1"/>
  <c r="P193" i="1" s="1"/>
  <c r="T269" i="1"/>
  <c r="P269" i="1" s="1"/>
  <c r="T129" i="1"/>
  <c r="P129" i="1" s="1"/>
  <c r="T213" i="1"/>
  <c r="P213" i="1" s="1"/>
  <c r="T277" i="1"/>
  <c r="P277" i="1" s="1"/>
  <c r="T137" i="1"/>
  <c r="P137" i="1" s="1"/>
  <c r="T253" i="1"/>
  <c r="P253" i="1" s="1"/>
  <c r="T201" i="1"/>
  <c r="P201" i="1" s="1"/>
  <c r="T265" i="1"/>
  <c r="P265" i="1" s="1"/>
  <c r="T133" i="1"/>
  <c r="P133" i="1" s="1"/>
  <c r="T143" i="1"/>
  <c r="P143" i="1" s="1"/>
  <c r="T191" i="1"/>
  <c r="P191" i="1" s="1"/>
  <c r="T239" i="1"/>
  <c r="P239" i="1" s="1"/>
  <c r="T212" i="1"/>
  <c r="P212" i="1" s="1"/>
  <c r="T260" i="1"/>
  <c r="P260" i="1" s="1"/>
  <c r="T222" i="1"/>
  <c r="P222" i="1" s="1"/>
  <c r="T122" i="1"/>
  <c r="P122" i="1" s="1"/>
  <c r="T174" i="1"/>
  <c r="P174" i="1" s="1"/>
  <c r="T266" i="1"/>
  <c r="P266" i="1" s="1"/>
  <c r="T221" i="1"/>
  <c r="P221" i="1" s="1"/>
  <c r="T261" i="1"/>
  <c r="P261" i="1" s="1"/>
  <c r="T237" i="1"/>
  <c r="P237" i="1" s="1"/>
  <c r="T125" i="1"/>
  <c r="P125" i="1" s="1"/>
  <c r="T103" i="1"/>
  <c r="P103" i="1" s="1"/>
  <c r="T119" i="1"/>
  <c r="P119" i="1" s="1"/>
  <c r="T135" i="1"/>
  <c r="P135" i="1" s="1"/>
  <c r="T151" i="1"/>
  <c r="P151" i="1" s="1"/>
  <c r="T167" i="1"/>
  <c r="P167" i="1" s="1"/>
  <c r="T183" i="1"/>
  <c r="P183" i="1" s="1"/>
  <c r="T199" i="1"/>
  <c r="P199" i="1" s="1"/>
  <c r="T215" i="1"/>
  <c r="P215" i="1" s="1"/>
  <c r="T231" i="1"/>
  <c r="P231" i="1" s="1"/>
  <c r="T247" i="1"/>
  <c r="P247" i="1" s="1"/>
  <c r="T263" i="1"/>
  <c r="P263" i="1" s="1"/>
  <c r="T279" i="1"/>
  <c r="P279" i="1" s="1"/>
  <c r="T220" i="1"/>
  <c r="P220" i="1" s="1"/>
  <c r="T236" i="1"/>
  <c r="P236" i="1" s="1"/>
  <c r="T252" i="1"/>
  <c r="P252" i="1" s="1"/>
  <c r="T268" i="1"/>
  <c r="P268" i="1" s="1"/>
  <c r="T166" i="1"/>
  <c r="P166" i="1" s="1"/>
  <c r="T206" i="1"/>
  <c r="P206" i="1" s="1"/>
  <c r="T238" i="1"/>
  <c r="P238" i="1" s="1"/>
  <c r="T270" i="1"/>
  <c r="P270" i="1" s="1"/>
  <c r="T114" i="1"/>
  <c r="P114" i="1" s="1"/>
  <c r="T130" i="1"/>
  <c r="P130" i="1" s="1"/>
  <c r="T146" i="1"/>
  <c r="P146" i="1" s="1"/>
  <c r="T162" i="1"/>
  <c r="P162" i="1" s="1"/>
  <c r="T186" i="1"/>
  <c r="P186" i="1" s="1"/>
  <c r="T218" i="1"/>
  <c r="P218" i="1" s="1"/>
  <c r="T250" i="1"/>
  <c r="P250" i="1" s="1"/>
  <c r="T282" i="1"/>
  <c r="P282" i="1" s="1"/>
  <c r="T241" i="1"/>
  <c r="P241" i="1" s="1"/>
  <c r="T225" i="1"/>
  <c r="P225" i="1" s="1"/>
  <c r="T113" i="1"/>
  <c r="P113" i="1" s="1"/>
  <c r="T149" i="1"/>
  <c r="P149" i="1" s="1"/>
  <c r="T229" i="1"/>
  <c r="P229" i="1" s="1"/>
  <c r="T105" i="1"/>
  <c r="P105" i="1" s="1"/>
  <c r="T153" i="1"/>
  <c r="P153" i="1" s="1"/>
  <c r="T165" i="1"/>
  <c r="P165" i="1" s="1"/>
  <c r="T217" i="1"/>
  <c r="P217" i="1" s="1"/>
  <c r="T281" i="1"/>
  <c r="P281" i="1" s="1"/>
  <c r="T141" i="1"/>
  <c r="P141" i="1" s="1"/>
  <c r="T111" i="1"/>
  <c r="P111" i="1" s="1"/>
  <c r="T159" i="1"/>
  <c r="P159" i="1" s="1"/>
  <c r="T223" i="1"/>
  <c r="P223" i="1" s="1"/>
  <c r="T255" i="1"/>
  <c r="P255" i="1" s="1"/>
  <c r="T228" i="1"/>
  <c r="P228" i="1" s="1"/>
  <c r="T190" i="1"/>
  <c r="P190" i="1" s="1"/>
  <c r="T106" i="1"/>
  <c r="P106" i="1" s="1"/>
  <c r="T154" i="1"/>
  <c r="P154" i="1" s="1"/>
  <c r="T234" i="1"/>
  <c r="P234" i="1" s="1"/>
  <c r="T161" i="1"/>
  <c r="P161" i="1" s="1"/>
  <c r="T197" i="1"/>
  <c r="P197" i="1" s="1"/>
  <c r="T185" i="1"/>
  <c r="P185" i="1" s="1"/>
  <c r="T107" i="1"/>
  <c r="P107" i="1" s="1"/>
  <c r="T123" i="1"/>
  <c r="P123" i="1" s="1"/>
  <c r="T139" i="1"/>
  <c r="P139" i="1" s="1"/>
  <c r="T155" i="1"/>
  <c r="P155" i="1" s="1"/>
  <c r="T171" i="1"/>
  <c r="P171" i="1" s="1"/>
  <c r="T187" i="1"/>
  <c r="P187" i="1" s="1"/>
  <c r="T203" i="1"/>
  <c r="P203" i="1" s="1"/>
  <c r="T219" i="1"/>
  <c r="P219" i="1" s="1"/>
  <c r="T235" i="1"/>
  <c r="P235" i="1" s="1"/>
  <c r="T251" i="1"/>
  <c r="P251" i="1" s="1"/>
  <c r="T267" i="1"/>
  <c r="P267" i="1" s="1"/>
  <c r="T208" i="1"/>
  <c r="P208" i="1" s="1"/>
  <c r="T224" i="1"/>
  <c r="P224" i="1" s="1"/>
  <c r="T240" i="1"/>
  <c r="P240" i="1" s="1"/>
  <c r="T256" i="1"/>
  <c r="P256" i="1" s="1"/>
  <c r="T272" i="1"/>
  <c r="P272" i="1" s="1"/>
  <c r="T182" i="1"/>
  <c r="P182" i="1" s="1"/>
  <c r="T214" i="1"/>
  <c r="P214" i="1" s="1"/>
  <c r="T246" i="1"/>
  <c r="P246" i="1" s="1"/>
  <c r="T278" i="1"/>
  <c r="P278" i="1" s="1"/>
  <c r="T118" i="1"/>
  <c r="P118" i="1" s="1"/>
  <c r="T134" i="1"/>
  <c r="P134" i="1" s="1"/>
  <c r="T150" i="1"/>
  <c r="P150" i="1" s="1"/>
  <c r="T170" i="1"/>
  <c r="P170" i="1" s="1"/>
  <c r="T194" i="1"/>
  <c r="P194" i="1" s="1"/>
  <c r="T226" i="1"/>
  <c r="P226" i="1" s="1"/>
  <c r="T258" i="1"/>
  <c r="P258" i="1" s="1"/>
  <c r="T189" i="1"/>
  <c r="P189" i="1" s="1"/>
  <c r="T205" i="1"/>
  <c r="P205" i="1" s="1"/>
  <c r="T273" i="1"/>
  <c r="P273" i="1" s="1"/>
  <c r="T209" i="1"/>
  <c r="P209" i="1" s="1"/>
  <c r="T181" i="1"/>
  <c r="P181" i="1" s="1"/>
  <c r="T249" i="1"/>
  <c r="P249" i="1" s="1"/>
  <c r="T109" i="1"/>
  <c r="P109" i="1" s="1"/>
  <c r="T157" i="1"/>
  <c r="P157" i="1" s="1"/>
  <c r="T169" i="1"/>
  <c r="P169" i="1" s="1"/>
  <c r="T233" i="1"/>
  <c r="P233" i="1" s="1"/>
  <c r="T121" i="1"/>
  <c r="P121" i="1" s="1"/>
  <c r="T173" i="1"/>
  <c r="P173" i="1" s="1"/>
  <c r="T204" i="1"/>
  <c r="P204" i="1" s="1"/>
  <c r="T200" i="1"/>
  <c r="P200" i="1" s="1"/>
  <c r="T196" i="1"/>
  <c r="P196" i="1" s="1"/>
  <c r="T192" i="1"/>
  <c r="P192" i="1" s="1"/>
  <c r="T188" i="1"/>
  <c r="P188" i="1" s="1"/>
  <c r="T184" i="1"/>
  <c r="P184" i="1" s="1"/>
  <c r="T180" i="1"/>
  <c r="P180" i="1" s="1"/>
  <c r="T176" i="1"/>
  <c r="P176" i="1" s="1"/>
  <c r="T172" i="1"/>
  <c r="P172" i="1" s="1"/>
  <c r="T168" i="1"/>
  <c r="P168" i="1" s="1"/>
  <c r="T164" i="1"/>
  <c r="P164" i="1" s="1"/>
  <c r="T160" i="1"/>
  <c r="P160" i="1" s="1"/>
  <c r="T156" i="1"/>
  <c r="P156" i="1" s="1"/>
  <c r="T152" i="1"/>
  <c r="P152" i="1" s="1"/>
  <c r="T148" i="1"/>
  <c r="P148" i="1" s="1"/>
  <c r="T144" i="1"/>
  <c r="P144" i="1" s="1"/>
  <c r="T140" i="1"/>
  <c r="P140" i="1" s="1"/>
  <c r="T136" i="1"/>
  <c r="P136" i="1" s="1"/>
  <c r="T132" i="1"/>
  <c r="P132" i="1" s="1"/>
  <c r="T128" i="1"/>
  <c r="P128" i="1" s="1"/>
  <c r="T124" i="1"/>
  <c r="P124" i="1" s="1"/>
  <c r="T120" i="1"/>
  <c r="P120" i="1" s="1"/>
  <c r="T116" i="1"/>
  <c r="P116" i="1" s="1"/>
  <c r="T112" i="1"/>
  <c r="P112" i="1" s="1"/>
  <c r="T108" i="1"/>
  <c r="P108" i="1" s="1"/>
  <c r="T104" i="1"/>
  <c r="P104" i="1" s="1"/>
  <c r="P5" i="1" l="1"/>
  <c r="P4" i="1"/>
  <c r="P6" i="1"/>
  <c r="P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Admin_Smilodon²³</author>
  </authors>
  <commentList>
    <comment ref="N4" authorId="0" shapeId="0" xr:uid="{E016C452-9EB9-4E5C-AE5C-F3FADF26F512}">
      <text>
        <r>
          <rPr>
            <b/>
            <sz val="9"/>
            <color indexed="81"/>
            <rFont val="Segoe UI"/>
            <family val="2"/>
          </rPr>
          <t>Welcome party:</t>
        </r>
        <r>
          <rPr>
            <sz val="9"/>
            <color indexed="81"/>
            <rFont val="Segoe UI"/>
            <family val="2"/>
          </rPr>
          <t xml:space="preserve">
Registration here is only fo seat reservation!
You have to pay for your own food and drink. No other taxes required.</t>
        </r>
      </text>
    </comment>
    <comment ref="J9" authorId="0" shapeId="0" xr:uid="{F9B8F20E-23F7-41A1-974F-7374A68738E8}">
      <text>
        <r>
          <rPr>
            <b/>
            <sz val="9"/>
            <color indexed="81"/>
            <rFont val="Segoe UI"/>
            <family val="2"/>
          </rPr>
          <t>Men Individual:</t>
        </r>
        <r>
          <rPr>
            <sz val="9"/>
            <color indexed="81"/>
            <rFont val="Segoe UI"/>
            <family val="2"/>
          </rPr>
          <t xml:space="preserve">
Attention:
the Registration will be set automaticly according to your age and gender
if you don*t want to participate this category please choose "O" from the list
</t>
        </r>
      </text>
    </comment>
    <comment ref="K9" authorId="0" shapeId="0" xr:uid="{3962EC89-F0A9-435A-AB70-79416DA0DC5E}">
      <text>
        <r>
          <rPr>
            <b/>
            <sz val="9"/>
            <color indexed="81"/>
            <rFont val="Segoe UI"/>
            <family val="2"/>
          </rPr>
          <t>Men Individual:</t>
        </r>
        <r>
          <rPr>
            <sz val="9"/>
            <color indexed="81"/>
            <rFont val="Segoe UI"/>
            <family val="2"/>
          </rPr>
          <t xml:space="preserve">
Attention:
the Registration will be set automaticly according to your age and gender
if you don*t want to participate this category please choose "O" from the list
</t>
        </r>
      </text>
    </comment>
    <comment ref="L9" authorId="0" shapeId="0" xr:uid="{2A186E55-DD83-49B3-9CEF-CB499BC9EE2B}">
      <text>
        <r>
          <rPr>
            <b/>
            <sz val="9"/>
            <color indexed="81"/>
            <rFont val="Segoe UI"/>
            <family val="2"/>
          </rPr>
          <t>Team toutnament</t>
        </r>
        <r>
          <rPr>
            <sz val="9"/>
            <color indexed="81"/>
            <rFont val="Segoe UI"/>
            <family val="2"/>
          </rPr>
          <t xml:space="preserve">
Attention: 
the Registration will be set automaticly according to your age
if you don*t want to participate this category please choose "O" from the list</t>
        </r>
      </text>
    </comment>
    <comment ref="N9" authorId="0" shapeId="0" xr:uid="{F839DC07-A161-4E1F-B032-4C3F5E8CA95D}">
      <text>
        <r>
          <rPr>
            <b/>
            <sz val="9"/>
            <color indexed="81"/>
            <rFont val="Segoe UI"/>
            <family val="2"/>
          </rPr>
          <t>Welcome party:</t>
        </r>
        <r>
          <rPr>
            <sz val="9"/>
            <color indexed="81"/>
            <rFont val="Segoe UI"/>
            <family val="2"/>
          </rPr>
          <t xml:space="preserve">
If you want to bring somene else to the party please fill in his name in the registration list and chooese only welcome party category</t>
        </r>
      </text>
    </comment>
  </commentList>
</comments>
</file>

<file path=xl/sharedStrings.xml><?xml version="1.0" encoding="utf-8"?>
<sst xmlns="http://schemas.openxmlformats.org/spreadsheetml/2006/main" count="338" uniqueCount="334">
  <si>
    <t>first name</t>
  </si>
  <si>
    <t>family name</t>
  </si>
  <si>
    <t>grade</t>
  </si>
  <si>
    <t>year of birth</t>
  </si>
  <si>
    <t>payment information</t>
  </si>
  <si>
    <t>Spalte1</t>
  </si>
  <si>
    <t>gender</t>
  </si>
  <si>
    <t>About you</t>
  </si>
  <si>
    <t>About your Kendo</t>
  </si>
  <si>
    <t>About the Payment</t>
  </si>
  <si>
    <t>Country - Code</t>
  </si>
  <si>
    <t>Afghanistan - AFG</t>
  </si>
  <si>
    <t>Åland Islands - ALA</t>
  </si>
  <si>
    <t>Albania - ALB</t>
  </si>
  <si>
    <t>Algeria - DZA</t>
  </si>
  <si>
    <t>American Samoa - ASM</t>
  </si>
  <si>
    <t>Andorra - AND</t>
  </si>
  <si>
    <t>Angola - AGO</t>
  </si>
  <si>
    <t>Anguilla - AIA</t>
  </si>
  <si>
    <t>Antarctica - ATA</t>
  </si>
  <si>
    <t>Antigua and Barbuda - ATG</t>
  </si>
  <si>
    <t>Argentina - ARG</t>
  </si>
  <si>
    <t>Armenia - ARM</t>
  </si>
  <si>
    <t>Aruba - ABW</t>
  </si>
  <si>
    <t>Australia - AUS</t>
  </si>
  <si>
    <t>Austria - AUT</t>
  </si>
  <si>
    <t>Azerbaijan - AZE</t>
  </si>
  <si>
    <t>Bahamas - BHS</t>
  </si>
  <si>
    <t>Bahrain - BHR</t>
  </si>
  <si>
    <t>Bangladesh - BGD</t>
  </si>
  <si>
    <t>Barbados - BRB</t>
  </si>
  <si>
    <t>Belarus - BLR</t>
  </si>
  <si>
    <t>Belgium - BEL</t>
  </si>
  <si>
    <t>Belize - BLZ</t>
  </si>
  <si>
    <t>Benin - BEN</t>
  </si>
  <si>
    <t>Bermuda - BMU</t>
  </si>
  <si>
    <t>Bhutan - BTN</t>
  </si>
  <si>
    <t>Bolivia (Plurinational State of) - BOL</t>
  </si>
  <si>
    <t>Bonaire, Sint Eustatius and Saba - BES</t>
  </si>
  <si>
    <t>Bosnia and Herzegovina - BIH</t>
  </si>
  <si>
    <t>Botswana - BWA</t>
  </si>
  <si>
    <t>Bouvet Island - BVT</t>
  </si>
  <si>
    <t>Brazil - BRA</t>
  </si>
  <si>
    <t>British Indian Ocean Territory - IOT</t>
  </si>
  <si>
    <t>British Virgin Islands - VGB</t>
  </si>
  <si>
    <t>Brunei Darussalam - BRN</t>
  </si>
  <si>
    <t>Bulgaria - BGR</t>
  </si>
  <si>
    <t>Burkina Faso - BFA</t>
  </si>
  <si>
    <t>Burundi - BDI</t>
  </si>
  <si>
    <t>Cabo Verde - CPV</t>
  </si>
  <si>
    <t>Cambodia - KHM</t>
  </si>
  <si>
    <t>Cameroon - CMR</t>
  </si>
  <si>
    <t>Canada - CAN</t>
  </si>
  <si>
    <t>Cayman Islands - CYM</t>
  </si>
  <si>
    <t>Central African Republic - CAF</t>
  </si>
  <si>
    <t>Chad - TCD</t>
  </si>
  <si>
    <t>Chile - CHL</t>
  </si>
  <si>
    <t>China - CHN</t>
  </si>
  <si>
    <t>China, Hong Kong Special Administrative Region - HKG</t>
  </si>
  <si>
    <t>China, Macao Special Administrative Region - MAC</t>
  </si>
  <si>
    <t>Christmas Island - CXR</t>
  </si>
  <si>
    <t>Cocos (Keeling) Islands - CCK</t>
  </si>
  <si>
    <t>Colombia - COL</t>
  </si>
  <si>
    <t>Comoros - COM</t>
  </si>
  <si>
    <t>Congo - COG</t>
  </si>
  <si>
    <t>Cook Islands - COK</t>
  </si>
  <si>
    <t>Costa Rica - CRI</t>
  </si>
  <si>
    <t>Côte d’Ivoire - CIV</t>
  </si>
  <si>
    <t>Croatia - HRV</t>
  </si>
  <si>
    <t>Cuba - CUB</t>
  </si>
  <si>
    <t>Curaçao - CUW</t>
  </si>
  <si>
    <t>Cyprus - CYP</t>
  </si>
  <si>
    <t>Czechia - CZE</t>
  </si>
  <si>
    <t>Democratic People's Republic of Korea - PRK</t>
  </si>
  <si>
    <t>Democratic Republic of the Congo - COD</t>
  </si>
  <si>
    <t>Denmark - DNK</t>
  </si>
  <si>
    <t>Djibouti - DJI</t>
  </si>
  <si>
    <t>Dominica - DMA</t>
  </si>
  <si>
    <t>Dominican Republic - DOM</t>
  </si>
  <si>
    <t>Ecuador - ECU</t>
  </si>
  <si>
    <t>Egypt - EGY</t>
  </si>
  <si>
    <t>El Salvador - SLV</t>
  </si>
  <si>
    <t>Equatorial Guinea - GNQ</t>
  </si>
  <si>
    <t>Eritrea - ERI</t>
  </si>
  <si>
    <t>Estonia - EST</t>
  </si>
  <si>
    <t>Eswatini - SWZ</t>
  </si>
  <si>
    <t>Ethiopia - ETH</t>
  </si>
  <si>
    <t>Falkland Islands (Malvinas) - FLK</t>
  </si>
  <si>
    <t>Faroe Islands - FRO</t>
  </si>
  <si>
    <t>Fiji - FJI</t>
  </si>
  <si>
    <t>Finland - FIN</t>
  </si>
  <si>
    <t>France - FRA</t>
  </si>
  <si>
    <t>French Guiana - GUF</t>
  </si>
  <si>
    <t>French Polynesia - PYF</t>
  </si>
  <si>
    <t>French Southern Territories - ATF</t>
  </si>
  <si>
    <t>Gabon - GAB</t>
  </si>
  <si>
    <t>Gambia - GMB</t>
  </si>
  <si>
    <t>Georgia - GEO</t>
  </si>
  <si>
    <t>Germany - DEU</t>
  </si>
  <si>
    <t>Ghana - GHA</t>
  </si>
  <si>
    <t>Gibraltar - GIB</t>
  </si>
  <si>
    <t>Greece - GRC</t>
  </si>
  <si>
    <t>Greenland - GRL</t>
  </si>
  <si>
    <t>Grenada - GRD</t>
  </si>
  <si>
    <t>Guadeloupe - GLP</t>
  </si>
  <si>
    <t>Guam - GUM</t>
  </si>
  <si>
    <t>Guatemala - GTM</t>
  </si>
  <si>
    <t>Guernsey - GGY</t>
  </si>
  <si>
    <t>Guinea - GIN</t>
  </si>
  <si>
    <t>Guinea-Bissau - GNB</t>
  </si>
  <si>
    <t>Guyana - GUY</t>
  </si>
  <si>
    <t>Haiti - HTI</t>
  </si>
  <si>
    <t>Heard Island and McDonald Islands - HMD</t>
  </si>
  <si>
    <t>Holy See - VAT</t>
  </si>
  <si>
    <t>Honduras - HND</t>
  </si>
  <si>
    <t>Hungary - HUN</t>
  </si>
  <si>
    <t>Iceland - ISL</t>
  </si>
  <si>
    <t>India - IND</t>
  </si>
  <si>
    <t>Indonesia - IDN</t>
  </si>
  <si>
    <t>Iran (Islamic Republic of) - IRN</t>
  </si>
  <si>
    <t>Iraq - IRQ</t>
  </si>
  <si>
    <t>Ireland - IRL</t>
  </si>
  <si>
    <t>Isle of Man - IMN</t>
  </si>
  <si>
    <t>Israel - ISR</t>
  </si>
  <si>
    <t>Italy - ITA</t>
  </si>
  <si>
    <t>Jamaica - JAM</t>
  </si>
  <si>
    <t>Japan - JPN</t>
  </si>
  <si>
    <t>Jersey - JEY</t>
  </si>
  <si>
    <t>Jordan - JOR</t>
  </si>
  <si>
    <t>Kazakhstan - KAZ</t>
  </si>
  <si>
    <t>Kenya - KEN</t>
  </si>
  <si>
    <t>Kiribati - KIR</t>
  </si>
  <si>
    <t>Kuwait - KWT</t>
  </si>
  <si>
    <t>Kyrgyzstan - KGZ</t>
  </si>
  <si>
    <t>Lao People's Democratic Republic - LAO</t>
  </si>
  <si>
    <t>Latvia - LVA</t>
  </si>
  <si>
    <t>Lebanon - LBN</t>
  </si>
  <si>
    <t>Lesotho - LSO</t>
  </si>
  <si>
    <t>Liberia - LBR</t>
  </si>
  <si>
    <t>Libya - LBY</t>
  </si>
  <si>
    <t>Liechtenstein - LIE</t>
  </si>
  <si>
    <t>Lithuania - LTU</t>
  </si>
  <si>
    <t>Luxembourg - LUX</t>
  </si>
  <si>
    <t>Madagascar - MDG</t>
  </si>
  <si>
    <t>Malawi - MWI</t>
  </si>
  <si>
    <t>Malaysia - MYS</t>
  </si>
  <si>
    <t>Maldives - MDV</t>
  </si>
  <si>
    <t>Mali - MLI</t>
  </si>
  <si>
    <t>Malta - MLT</t>
  </si>
  <si>
    <t>Marshall Islands - MHL</t>
  </si>
  <si>
    <t>Martinique - MTQ</t>
  </si>
  <si>
    <t>Mauritania - MRT</t>
  </si>
  <si>
    <t>Mauritius - MUS</t>
  </si>
  <si>
    <t>Mayotte - MYT</t>
  </si>
  <si>
    <t>Mexico - MEX</t>
  </si>
  <si>
    <t>Micronesia (Federated States of) - FSM</t>
  </si>
  <si>
    <t>Monaco - MCO</t>
  </si>
  <si>
    <t>Mongolia - MNG</t>
  </si>
  <si>
    <t>Montenegro - MNE</t>
  </si>
  <si>
    <t>Montserrat - MSR</t>
  </si>
  <si>
    <t>Morocco - MAR</t>
  </si>
  <si>
    <t>Mozambique - MOZ</t>
  </si>
  <si>
    <t>Myanmar - MMR</t>
  </si>
  <si>
    <t>Namibia - NAM</t>
  </si>
  <si>
    <t>Nauru - NRU</t>
  </si>
  <si>
    <t>Nepal - NPL</t>
  </si>
  <si>
    <t>Netherlands (Kingdom of the) - NLD</t>
  </si>
  <si>
    <t>New Caledonia - NCL</t>
  </si>
  <si>
    <t>New Zealand - NZL</t>
  </si>
  <si>
    <t>Nicaragua - NIC</t>
  </si>
  <si>
    <t>Niger - NER</t>
  </si>
  <si>
    <t>Nigeria - NGA</t>
  </si>
  <si>
    <t>Niue - NIU</t>
  </si>
  <si>
    <t>Norfolk Island - NFK</t>
  </si>
  <si>
    <t>North Macedonia - MKD</t>
  </si>
  <si>
    <t>Northern Mariana Islands - MNP</t>
  </si>
  <si>
    <t>Norway - NOR</t>
  </si>
  <si>
    <t>Oman - OMN</t>
  </si>
  <si>
    <t>Pakistan - PAK</t>
  </si>
  <si>
    <t>Palau - PLW</t>
  </si>
  <si>
    <t>Panama - PAN</t>
  </si>
  <si>
    <t>Papua New Guinea - PNG</t>
  </si>
  <si>
    <t>Paraguay - PRY</t>
  </si>
  <si>
    <t>Peru - PER</t>
  </si>
  <si>
    <t>Philippines - PHL</t>
  </si>
  <si>
    <t>Pitcairn - PCN</t>
  </si>
  <si>
    <t>Poland - POL</t>
  </si>
  <si>
    <t>Portugal - PRT</t>
  </si>
  <si>
    <t>Puerto Rico - PRI</t>
  </si>
  <si>
    <t>Qatar - QAT</t>
  </si>
  <si>
    <t>Republic of Korea - KOR</t>
  </si>
  <si>
    <t>Republic of Moldova - MDA</t>
  </si>
  <si>
    <t>Réunion - REU</t>
  </si>
  <si>
    <t>Romania - ROU</t>
  </si>
  <si>
    <t>Russian Federation - RUS</t>
  </si>
  <si>
    <t>Rwanda - RWA</t>
  </si>
  <si>
    <t>Saint Barthélemy - BLM</t>
  </si>
  <si>
    <t>Saint Helena - SHN</t>
  </si>
  <si>
    <t>Saint Kitts and Nevis - KNA</t>
  </si>
  <si>
    <t>Saint Lucia - LCA</t>
  </si>
  <si>
    <t>Saint Martin (French Part) - MAF</t>
  </si>
  <si>
    <t>Saint Pierre and Miquelon - SPM</t>
  </si>
  <si>
    <t>Saint Vincent and the Grenadines - VCT</t>
  </si>
  <si>
    <t>Samoa - WSM</t>
  </si>
  <si>
    <t>San Marino - SMR</t>
  </si>
  <si>
    <t>Sao Tome and Principe - STP</t>
  </si>
  <si>
    <t>Saudi Arabia - SAU</t>
  </si>
  <si>
    <t>Senegal - SEN</t>
  </si>
  <si>
    <t>Serbia - SRB</t>
  </si>
  <si>
    <t>Seychelles - SYC</t>
  </si>
  <si>
    <t>Sierra Leone - SLE</t>
  </si>
  <si>
    <t>Singapore - SGP</t>
  </si>
  <si>
    <t>Sint Maarten (Dutch part) - SXM</t>
  </si>
  <si>
    <t>Slovakia - SVK</t>
  </si>
  <si>
    <t>Slovenia - SVN</t>
  </si>
  <si>
    <t>Solomon Islands - SLB</t>
  </si>
  <si>
    <t>Somalia - SOM</t>
  </si>
  <si>
    <t>South Africa - ZAF</t>
  </si>
  <si>
    <t>South Georgia and the South Sandwich Islands - SGS</t>
  </si>
  <si>
    <t>South Sudan - SSD</t>
  </si>
  <si>
    <t>Spain - ESP</t>
  </si>
  <si>
    <t>Sri Lanka - LKA</t>
  </si>
  <si>
    <t>State of Palestine - PSE</t>
  </si>
  <si>
    <t>Sudan - SDN</t>
  </si>
  <si>
    <t>Suriname - SUR</t>
  </si>
  <si>
    <t>Svalbard and Jan Mayen Islands - SJM</t>
  </si>
  <si>
    <t>Sweden - SWE</t>
  </si>
  <si>
    <t>Switzerland - CHE</t>
  </si>
  <si>
    <t>Syrian Arab Republic - SYR</t>
  </si>
  <si>
    <t>Tajikistan - TJK</t>
  </si>
  <si>
    <t>Thailand - THA</t>
  </si>
  <si>
    <t>Timor-Leste - TLS</t>
  </si>
  <si>
    <t>Togo - TGO</t>
  </si>
  <si>
    <t>Tokelau - TKL</t>
  </si>
  <si>
    <t>Tonga - TON</t>
  </si>
  <si>
    <t>Trinidad and Tobago - TTO</t>
  </si>
  <si>
    <t>Tunisia - TUN</t>
  </si>
  <si>
    <t>Türkiye - TUR</t>
  </si>
  <si>
    <t>Turkmenistan - TKM</t>
  </si>
  <si>
    <t>Turks and Caicos Islands - TCA</t>
  </si>
  <si>
    <t>Tuvalu - TUV</t>
  </si>
  <si>
    <t>Uganda - UGA</t>
  </si>
  <si>
    <t>Ukraine - UKR</t>
  </si>
  <si>
    <t>United Arab Emirates - ARE</t>
  </si>
  <si>
    <t>United Kingdom of Great Britain and Northern Ireland - GBR</t>
  </si>
  <si>
    <t>United Republic of Tanzania - TZA</t>
  </si>
  <si>
    <t>United States Minor Outlying Islands - UMI</t>
  </si>
  <si>
    <t>United States of America - USA</t>
  </si>
  <si>
    <t>United States Virgin Islands - VIR</t>
  </si>
  <si>
    <t>Uruguay - URY</t>
  </si>
  <si>
    <t>Uzbekistan - UZB</t>
  </si>
  <si>
    <t>Vanuatu - VUT</t>
  </si>
  <si>
    <t>Venezuela (Bolivarian Republic of) - VEN</t>
  </si>
  <si>
    <t>Viet Nam - VNM</t>
  </si>
  <si>
    <t>Wallis and Futuna Islands - WLF</t>
  </si>
  <si>
    <t>Western Sahara - ESH</t>
  </si>
  <si>
    <t>Yemen - YEM</t>
  </si>
  <si>
    <t>Zambia - ZMB</t>
  </si>
  <si>
    <t>Zimbabwe - ZWE</t>
  </si>
  <si>
    <t>country</t>
  </si>
  <si>
    <t>kendo dojo</t>
  </si>
  <si>
    <t xml:space="preserve"> men individual</t>
  </si>
  <si>
    <t>women indivdual</t>
  </si>
  <si>
    <t>team tournament</t>
  </si>
  <si>
    <t>team name</t>
  </si>
  <si>
    <t xml:space="preserve"> welcome party</t>
  </si>
  <si>
    <t>#</t>
  </si>
  <si>
    <t>tournament skill grade</t>
  </si>
  <si>
    <t>Club - Code</t>
  </si>
  <si>
    <t>WKK Poland</t>
  </si>
  <si>
    <t>Kendo Salzburg</t>
  </si>
  <si>
    <t>Kendo Berndorf</t>
  </si>
  <si>
    <t>Kagawa-kai</t>
  </si>
  <si>
    <t>Shubukan</t>
  </si>
  <si>
    <t>Bakony Kendo &amp; IAIDO Club</t>
  </si>
  <si>
    <t>Agatsu</t>
  </si>
  <si>
    <t>Rijeka</t>
  </si>
  <si>
    <t>Zagreb</t>
  </si>
  <si>
    <t>Kenshikan Vienna</t>
  </si>
  <si>
    <t>Fudoshin Kendo Klub</t>
  </si>
  <si>
    <t>Kamaitachi</t>
  </si>
  <si>
    <t>Wiener Kendo Verein</t>
  </si>
  <si>
    <t>Kendo Dornbirn</t>
  </si>
  <si>
    <t>Kendo Tirol</t>
  </si>
  <si>
    <t>MJKK</t>
  </si>
  <si>
    <t>Hara Kendo Club</t>
  </si>
  <si>
    <t>Budapest Főnix Kendo Club</t>
  </si>
  <si>
    <t>Seishinkan Kendo Brno</t>
  </si>
  <si>
    <t>Kendo Verein Friesach</t>
  </si>
  <si>
    <t>Kendo Linz Union</t>
  </si>
  <si>
    <t>Mumonkan Kenod Union Graz</t>
  </si>
  <si>
    <t>Kendo Verein Graz</t>
  </si>
  <si>
    <t>Sandomon Praha</t>
  </si>
  <si>
    <t>payment per club summary</t>
  </si>
  <si>
    <t>price for single category</t>
  </si>
  <si>
    <t>category age restriction</t>
  </si>
  <si>
    <t>costs women+team</t>
  </si>
  <si>
    <t>costs men+team</t>
  </si>
  <si>
    <t>Restrictions:</t>
  </si>
  <si>
    <t>total
costs</t>
  </si>
  <si>
    <t>Taxes:</t>
  </si>
  <si>
    <t>year of birth or older</t>
  </si>
  <si>
    <t>costs team only</t>
  </si>
  <si>
    <t>Payment summary:</t>
  </si>
  <si>
    <t>individual payment summary</t>
  </si>
  <si>
    <t>costs woman</t>
  </si>
  <si>
    <t>no payment information</t>
  </si>
  <si>
    <t>reservation only
(pay your own food&amp;drink)</t>
  </si>
  <si>
    <t>Registration Formular for
26th DONAUCUP 2025</t>
  </si>
  <si>
    <t>costs men</t>
  </si>
  <si>
    <t>SDK Genève</t>
  </si>
  <si>
    <t>Spalato</t>
  </si>
  <si>
    <t>VŠSK Univerzita Zlín</t>
  </si>
  <si>
    <t>Koryukan Krakow</t>
  </si>
  <si>
    <t>Budokan Zürich</t>
  </si>
  <si>
    <t>Sandomon Bilina</t>
  </si>
  <si>
    <t>Nozomi Dojo</t>
  </si>
  <si>
    <t>Kendo Stuttgart</t>
  </si>
  <si>
    <t>Hungary Men's National Team</t>
  </si>
  <si>
    <t>Kenseikai Navarra</t>
  </si>
  <si>
    <t>Shin Ho Khan Bern</t>
  </si>
  <si>
    <t>Kissaki Kendo Dojo Lahr e.V.</t>
  </si>
  <si>
    <t>Kacubo Kenrikai</t>
  </si>
  <si>
    <t>Fumetsu</t>
  </si>
  <si>
    <t>Kusanagi</t>
  </si>
  <si>
    <t>Kendo Club St. Gallen</t>
  </si>
  <si>
    <t>Kendo Club Mugen</t>
  </si>
  <si>
    <t>Washinkan</t>
  </si>
  <si>
    <t>Kendo Kai Suzuki</t>
  </si>
  <si>
    <t>Kendo Mori</t>
  </si>
  <si>
    <t>Sopron(SHK)</t>
  </si>
  <si>
    <t>Furinkazan Kendo Klub</t>
  </si>
  <si>
    <t>Hungary Women's National Team</t>
  </si>
  <si>
    <t>Tobukan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</si>
</sst>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-* #,##0.00\ &quot;€&quot;_-;\-* #,##0.00\ &quot;€&quot;_-;_-* &quot;-&quot;??\ &quot;€&quot;_-;_-@_-"/>
    <numFmt numFmtId="165" formatCode="0&quot;+&quot;"/>
    <numFmt numFmtId="166" formatCode="#,##0.00\ &quot;€&quot;"/>
    <numFmt numFmtId="167" formatCode="&quot;special offer: men/women + Team (for both days) only &quot;#,##0.00\ &quot;€&quot;"/>
    <numFmt numFmtId="168" formatCode="&quot;Men: &quot;0"/>
    <numFmt numFmtId="169" formatCode="&quot;Women: &quot;0"/>
    <numFmt numFmtId="170" formatCode="&quot;Team: &quot;0"/>
  </numFmts>
  <fonts count="12" x14ac:knownFonts="1">
    <font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E21D24"/>
      </top>
      <bottom/>
      <diagonal/>
    </border>
    <border>
      <left/>
      <right/>
      <top style="medium">
        <color rgb="FFE21D24"/>
      </top>
      <bottom/>
      <diagonal/>
    </border>
    <border>
      <left style="medium">
        <color indexed="64"/>
      </left>
      <right/>
      <top style="medium">
        <color rgb="FFE21D24"/>
      </top>
      <bottom style="thin">
        <color rgb="FFE21D24"/>
      </bottom>
      <diagonal/>
    </border>
    <border>
      <left style="thin">
        <color indexed="64"/>
      </left>
      <right style="thin">
        <color indexed="64"/>
      </right>
      <top style="medium">
        <color rgb="FFE21D24"/>
      </top>
      <bottom style="thin">
        <color rgb="FFE21D24"/>
      </bottom>
      <diagonal/>
    </border>
    <border>
      <left style="medium">
        <color indexed="64"/>
      </left>
      <right/>
      <top style="thin">
        <color rgb="FFE21D24"/>
      </top>
      <bottom style="medium">
        <color rgb="FFE21D24"/>
      </bottom>
      <diagonal/>
    </border>
    <border>
      <left style="thin">
        <color indexed="64"/>
      </left>
      <right style="thin">
        <color indexed="64"/>
      </right>
      <top style="thin">
        <color rgb="FFE21D24"/>
      </top>
      <bottom style="medium">
        <color rgb="FFE21D2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00">
    <xf numFmtId="0" fontId="0" fillId="0" borderId="0" xfId="0"/>
    <xf numFmtId="0" fontId="0" fillId="0" borderId="1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2" borderId="0" xfId="0" applyFill="1"/>
    <xf numFmtId="0" fontId="0" fillId="0" borderId="20" xfId="0" applyBorder="1"/>
    <xf numFmtId="166" fontId="0" fillId="0" borderId="3" xfId="0" applyNumberFormat="1" applyBorder="1"/>
    <xf numFmtId="166" fontId="0" fillId="0" borderId="1" xfId="0" applyNumberFormat="1" applyBorder="1"/>
    <xf numFmtId="166" fontId="0" fillId="0" borderId="16" xfId="0" applyNumberFormat="1" applyBorder="1" applyAlignment="1">
      <alignment horizontal="center"/>
    </xf>
    <xf numFmtId="0" fontId="0" fillId="0" borderId="22" xfId="0" applyBorder="1" applyAlignment="1">
      <alignment horizontal="right"/>
    </xf>
    <xf numFmtId="1" fontId="0" fillId="0" borderId="24" xfId="0" applyNumberFormat="1" applyBorder="1" applyAlignment="1">
      <alignment horizontal="center"/>
    </xf>
    <xf numFmtId="0" fontId="0" fillId="0" borderId="26" xfId="0" applyBorder="1" applyAlignment="1">
      <alignment horizontal="right"/>
    </xf>
    <xf numFmtId="0" fontId="0" fillId="0" borderId="32" xfId="0" applyBorder="1" applyAlignment="1">
      <alignment horizontal="right"/>
    </xf>
    <xf numFmtId="0" fontId="1" fillId="0" borderId="1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2" fillId="0" borderId="3" xfId="0" applyFont="1" applyBorder="1"/>
    <xf numFmtId="0" fontId="8" fillId="0" borderId="15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166" fontId="2" fillId="0" borderId="34" xfId="1" applyNumberFormat="1" applyFont="1" applyBorder="1" applyAlignment="1">
      <alignment horizontal="center" vertical="center"/>
    </xf>
    <xf numFmtId="165" fontId="2" fillId="0" borderId="28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4" xfId="0" applyBorder="1" applyAlignment="1">
      <alignment horizontal="right"/>
    </xf>
    <xf numFmtId="164" fontId="0" fillId="0" borderId="45" xfId="1" applyFont="1" applyBorder="1" applyAlignment="1">
      <alignment horizontal="right"/>
    </xf>
    <xf numFmtId="0" fontId="0" fillId="0" borderId="46" xfId="0" applyBorder="1" applyAlignment="1">
      <alignment horizontal="right"/>
    </xf>
    <xf numFmtId="164" fontId="0" fillId="0" borderId="47" xfId="1" applyFont="1" applyBorder="1" applyAlignment="1">
      <alignment horizontal="right"/>
    </xf>
    <xf numFmtId="0" fontId="0" fillId="0" borderId="3" xfId="0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0" fillId="0" borderId="7" xfId="0" applyBorder="1" applyAlignment="1" applyProtection="1">
      <alignment horizontal="center"/>
      <protection locked="0" hidden="1"/>
    </xf>
    <xf numFmtId="0" fontId="0" fillId="0" borderId="40" xfId="0" applyBorder="1" applyAlignment="1" applyProtection="1">
      <alignment horizontal="center"/>
      <protection locked="0" hidden="1"/>
    </xf>
    <xf numFmtId="1" fontId="0" fillId="0" borderId="16" xfId="0" applyNumberFormat="1" applyBorder="1" applyAlignment="1">
      <alignment horizontal="center"/>
    </xf>
    <xf numFmtId="166" fontId="0" fillId="0" borderId="4" xfId="0" applyNumberFormat="1" applyBorder="1"/>
    <xf numFmtId="166" fontId="0" fillId="0" borderId="18" xfId="0" applyNumberFormat="1" applyBorder="1"/>
    <xf numFmtId="166" fontId="0" fillId="0" borderId="19" xfId="0" applyNumberFormat="1" applyBorder="1"/>
    <xf numFmtId="168" fontId="0" fillId="0" borderId="16" xfId="0" applyNumberFormat="1" applyBorder="1" applyAlignment="1">
      <alignment horizontal="center"/>
    </xf>
    <xf numFmtId="169" fontId="0" fillId="0" borderId="16" xfId="0" applyNumberFormat="1" applyBorder="1" applyAlignment="1">
      <alignment horizontal="center"/>
    </xf>
    <xf numFmtId="170" fontId="0" fillId="0" borderId="16" xfId="0" applyNumberFormat="1" applyBorder="1" applyAlignment="1">
      <alignment horizontal="center"/>
    </xf>
    <xf numFmtId="0" fontId="0" fillId="0" borderId="1" xfId="0" quotePrefix="1" applyBorder="1" applyAlignment="1" applyProtection="1">
      <alignment horizontal="center"/>
      <protection locked="0" hidden="1"/>
    </xf>
    <xf numFmtId="164" fontId="0" fillId="0" borderId="14" xfId="1" applyFont="1" applyBorder="1" applyAlignment="1">
      <alignment horizontal="right"/>
    </xf>
    <xf numFmtId="0" fontId="0" fillId="0" borderId="18" xfId="0" applyBorder="1" applyAlignment="1">
      <alignment horizontal="center"/>
    </xf>
    <xf numFmtId="164" fontId="0" fillId="0" borderId="18" xfId="1" applyFont="1" applyBorder="1" applyAlignment="1">
      <alignment horizontal="center"/>
    </xf>
    <xf numFmtId="166" fontId="0" fillId="0" borderId="51" xfId="0" applyNumberFormat="1" applyBorder="1"/>
    <xf numFmtId="166" fontId="0" fillId="0" borderId="5" xfId="0" applyNumberFormat="1" applyBorder="1"/>
    <xf numFmtId="164" fontId="0" fillId="0" borderId="39" xfId="0" applyNumberFormat="1" applyBorder="1" applyAlignment="1">
      <alignment horizontal="center"/>
    </xf>
    <xf numFmtId="0" fontId="0" fillId="4" borderId="0" xfId="0" applyFill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right"/>
    </xf>
    <xf numFmtId="0" fontId="4" fillId="0" borderId="33" xfId="0" applyFont="1" applyBorder="1" applyAlignment="1">
      <alignment horizontal="right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4" fillId="0" borderId="38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9" fillId="0" borderId="21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9" fillId="0" borderId="48" xfId="0" applyFont="1" applyBorder="1" applyAlignment="1">
      <alignment horizontal="left" wrapText="1"/>
    </xf>
    <xf numFmtId="0" fontId="9" fillId="0" borderId="49" xfId="0" applyFont="1" applyBorder="1" applyAlignment="1">
      <alignment horizontal="left" wrapText="1"/>
    </xf>
    <xf numFmtId="0" fontId="9" fillId="0" borderId="50" xfId="0" applyFont="1" applyBorder="1" applyAlignment="1">
      <alignment horizontal="left" wrapText="1"/>
    </xf>
    <xf numFmtId="166" fontId="3" fillId="0" borderId="52" xfId="1" applyNumberFormat="1" applyFont="1" applyBorder="1" applyAlignment="1">
      <alignment horizontal="center" vertical="center" wrapText="1"/>
    </xf>
    <xf numFmtId="166" fontId="3" fillId="0" borderId="53" xfId="1" applyNumberFormat="1" applyFont="1" applyBorder="1" applyAlignment="1">
      <alignment horizontal="center" vertical="center"/>
    </xf>
    <xf numFmtId="166" fontId="3" fillId="0" borderId="54" xfId="1" applyNumberFormat="1" applyFont="1" applyBorder="1" applyAlignment="1">
      <alignment horizontal="center" vertical="center"/>
    </xf>
    <xf numFmtId="167" fontId="11" fillId="3" borderId="21" xfId="0" applyNumberFormat="1" applyFont="1" applyFill="1" applyBorder="1" applyAlignment="1">
      <alignment horizontal="left" vertical="center"/>
    </xf>
    <xf numFmtId="167" fontId="11" fillId="3" borderId="0" xfId="0" applyNumberFormat="1" applyFont="1" applyFill="1" applyAlignment="1">
      <alignment horizontal="left" vertical="center"/>
    </xf>
    <xf numFmtId="167" fontId="11" fillId="3" borderId="14" xfId="0" applyNumberFormat="1" applyFont="1" applyFill="1" applyBorder="1" applyAlignment="1">
      <alignment horizontal="left" vertic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166" fontId="2" fillId="0" borderId="35" xfId="1" applyNumberFormat="1" applyFont="1" applyBorder="1" applyAlignment="1">
      <alignment horizontal="center" vertical="center"/>
    </xf>
    <xf numFmtId="166" fontId="2" fillId="0" borderId="33" xfId="1" applyNumberFormat="1" applyFont="1" applyBorder="1" applyAlignment="1">
      <alignment horizontal="center" vertical="center"/>
    </xf>
    <xf numFmtId="1" fontId="0" fillId="0" borderId="25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165" fontId="2" fillId="0" borderId="29" xfId="0" applyNumberFormat="1" applyFont="1" applyBorder="1" applyAlignment="1">
      <alignment horizontal="center"/>
    </xf>
    <xf numFmtId="165" fontId="2" fillId="0" borderId="30" xfId="0" applyNumberFormat="1" applyFont="1" applyBorder="1" applyAlignment="1">
      <alignment horizontal="center"/>
    </xf>
    <xf numFmtId="0" fontId="8" fillId="0" borderId="20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</cellXfs>
  <cellStyles count="3">
    <cellStyle name="Standard" xfId="0" builtinId="0"/>
    <cellStyle name="Währung" xfId="1" builtinId="4"/>
    <cellStyle name="Währung 2" xfId="2" xr:uid="{687DDDB7-79FB-4B0E-9308-36C708AF855D}"/>
  </cellStyles>
  <dxfs count="28">
    <dxf>
      <font>
        <b/>
        <i val="0"/>
        <color theme="9" tint="-0.24994659260841701"/>
      </font>
    </dxf>
    <dxf>
      <font>
        <b/>
        <i/>
        <color rgb="FFFF0000"/>
      </font>
    </dxf>
    <dxf>
      <fill>
        <patternFill>
          <bgColor rgb="FFFFFF00"/>
        </patternFill>
      </fill>
    </dxf>
    <dxf>
      <numFmt numFmtId="166" formatCode="#,##0.0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#,##0.00\ &quot;€&quot;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#,##0.00\ &quot;€&quot;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#,##0.00\ &quot;€&quot;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numFmt numFmtId="166" formatCode="#,##0.00\ &quot;€&quot;"/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ck">
          <color indexed="64"/>
        </right>
        <top style="thin">
          <color indexed="64"/>
        </top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3"/>
        <color theme="0"/>
        <name val="Calibri"/>
        <scheme val="minor"/>
      </font>
      <alignment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EFEF"/>
        </patternFill>
      </fill>
    </dxf>
    <dxf>
      <fill>
        <patternFill>
          <bgColor theme="0"/>
        </patternFill>
      </fill>
    </dxf>
    <dxf>
      <fill>
        <patternFill>
          <bgColor rgb="FFE21D24"/>
        </patternFill>
      </fill>
    </dxf>
  </dxfs>
  <tableStyles count="1" defaultTableStyle="TableStyleMedium2" defaultPivotStyle="PivotStyleLight16">
    <tableStyle name="Tabellenformat 1" pivot="0" count="3" xr9:uid="{00000000-0011-0000-FFFF-FFFF00000000}">
      <tableStyleElement type="headerRow" dxfId="27"/>
      <tableStyleElement type="firstRowStripe" dxfId="26"/>
      <tableStyleElement type="secondRowStripe" dxfId="25"/>
    </tableStyle>
  </tableStyles>
  <colors>
    <mruColors>
      <color rgb="FFE21D24"/>
      <color rgb="FFFFEFEF"/>
      <color rgb="FFFFD9D9"/>
      <color rgb="FFFFB7B7"/>
      <color rgb="FFFFFFFF"/>
      <color rgb="FFFED5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137161</xdr:colOff>
      <xdr:row>0</xdr:row>
      <xdr:rowOff>77939</xdr:rowOff>
    </xdr:from>
    <xdr:to>
      <xdr:col>1</xdr:col>
      <xdr:colOff>1188720</xdr:colOff>
      <xdr:row>6</xdr:row>
      <xdr:rowOff>38100</xdr:rowOff>
    </xdr:to>
    <xdr:grpSp>
      <xdr:nvGrpSpPr>
        <xdr:cNvPr id="5" name="Gruppieren 4">
          <a:extLst>
            <a:ext uri="{FF2B5EF4-FFF2-40B4-BE49-F238E27FC236}">
              <a16:creationId xmlns:a16="http://schemas.microsoft.com/office/drawing/2014/main" id="{B119D419-DDEA-2FDA-9E2F-F7F5F690A78C}"/>
            </a:ext>
          </a:extLst>
        </xdr:cNvPr>
        <xdr:cNvGrpSpPr/>
      </xdr:nvGrpSpPr>
      <xdr:grpSpPr>
        <a:xfrm>
          <a:off x="556261" y="77939"/>
          <a:ext cx="1051559" cy="1128561"/>
          <a:chOff x="510541" y="77939"/>
          <a:chExt cx="5248093" cy="5355121"/>
        </a:xfrm>
      </xdr:grpSpPr>
      <xdr:pic>
        <xdr:nvPicPr>
          <xdr:cNvPr id="2" name="Grafik 1">
            <a:extLst>
              <a:ext uri="{FF2B5EF4-FFF2-40B4-BE49-F238E27FC236}">
                <a16:creationId xmlns:a16="http://schemas.microsoft.com/office/drawing/2014/main" id="{FD787921-3850-4FAC-EC96-0797374DB78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37572" t="2030" r="6779"/>
          <a:stretch/>
        </xdr:blipFill>
        <xdr:spPr>
          <a:xfrm>
            <a:off x="510541" y="77939"/>
            <a:ext cx="5248093" cy="5355121"/>
          </a:xfrm>
          <a:prstGeom prst="rect">
            <a:avLst/>
          </a:prstGeom>
        </xdr:spPr>
      </xdr:pic>
      <xdr:sp macro="" textlink="">
        <xdr:nvSpPr>
          <xdr:cNvPr id="4" name="Rechteck 3">
            <a:extLst>
              <a:ext uri="{FF2B5EF4-FFF2-40B4-BE49-F238E27FC236}">
                <a16:creationId xmlns:a16="http://schemas.microsoft.com/office/drawing/2014/main" id="{22AF4F79-1110-788D-7E53-9956EEF64FBD}"/>
              </a:ext>
            </a:extLst>
          </xdr:cNvPr>
          <xdr:cNvSpPr/>
        </xdr:nvSpPr>
        <xdr:spPr>
          <a:xfrm>
            <a:off x="777240" y="4465320"/>
            <a:ext cx="327660" cy="739140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AT" sz="1100" kern="1200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9:U283" totalsRowShown="0" headerRowDxfId="24">
  <autoFilter ref="A9:U283" xr:uid="{00000000-0009-0000-0100-000002000000}"/>
  <tableColumns count="21">
    <tableColumn id="17" xr3:uid="{5D473E8F-12DA-49A2-A2A5-F8960B07A53B}" name="#" dataDxfId="23"/>
    <tableColumn id="1" xr3:uid="{00000000-0010-0000-0000-000001000000}" name="first name" dataDxfId="22"/>
    <tableColumn id="2" xr3:uid="{00000000-0010-0000-0000-000002000000}" name="family name" dataDxfId="21"/>
    <tableColumn id="5" xr3:uid="{00000000-0010-0000-0000-000005000000}" name="year of birth" dataDxfId="20"/>
    <tableColumn id="13" xr3:uid="{00000000-0010-0000-0000-00000D000000}" name="gender" dataDxfId="19"/>
    <tableColumn id="14" xr3:uid="{00000000-0010-0000-0000-00000E000000}" name="country" dataDxfId="18"/>
    <tableColumn id="3" xr3:uid="{00000000-0010-0000-0000-000003000000}" name="kendo dojo" dataDxfId="17"/>
    <tableColumn id="4" xr3:uid="{00000000-0010-0000-0000-000004000000}" name="grade" dataDxfId="16"/>
    <tableColumn id="15" xr3:uid="{60C3FF49-5A04-4F9D-8FE0-162D9FA1651C}" name="tournament skill grade" dataDxfId="15"/>
    <tableColumn id="7" xr3:uid="{00000000-0010-0000-0000-000007000000}" name=" men individual" dataDxfId="14">
      <calculatedColumnFormula>IF(AND(D10&lt;&gt;"",D10&lt;=$J$5,E10="male"),"X","")</calculatedColumnFormula>
    </tableColumn>
    <tableColumn id="8" xr3:uid="{00000000-0010-0000-0000-000008000000}" name="women indivdual" dataDxfId="13">
      <calculatedColumnFormula>IF(AND(D10&lt;&gt;"",D10&lt;=$K$5,E10="female"),"X","")</calculatedColumnFormula>
    </tableColumn>
    <tableColumn id="9" xr3:uid="{00000000-0010-0000-0000-000009000000}" name="team tournament" dataDxfId="12">
      <calculatedColumnFormula>IF(D10="","",IF(D10&lt;=$L$5,"X",IF(D10&gt;$L$5,"O")))</calculatedColumnFormula>
    </tableColumn>
    <tableColumn id="10" xr3:uid="{00000000-0010-0000-0000-00000A000000}" name="team name" dataDxfId="11"/>
    <tableColumn id="11" xr3:uid="{00000000-0010-0000-0000-00000B000000}" name=" welcome party" dataDxfId="10"/>
    <tableColumn id="12" xr3:uid="{00000000-0010-0000-0000-00000C000000}" name="payment information" dataDxfId="9"/>
    <tableColumn id="21" xr3:uid="{67A83E65-3217-4FC4-8511-B5715CBCDC08}" name="total_x000a_costs" dataDxfId="8">
      <calculatedColumnFormula>IF(SUM(Q10:U10)=0,"",SUM(Q10:U10))</calculatedColumnFormula>
    </tableColumn>
    <tableColumn id="24" xr3:uid="{05CEE237-A286-4767-B7FD-C028F38BC09D}" name="costs men" dataDxfId="7"/>
    <tableColumn id="19" xr3:uid="{6730E87A-7AD9-4451-9D0E-D16780C6DACF}" name="costs men+team" dataDxfId="6">
      <calculatedColumnFormula>IF(AND(J10="X",L10="X"),$J$1,IF(AND(J10="X",L10="O"),$J$4,""))</calculatedColumnFormula>
    </tableColumn>
    <tableColumn id="25" xr3:uid="{3CE9953B-B5A5-4237-8A19-39E1C0706EB8}" name="costs woman" dataDxfId="5"/>
    <tableColumn id="20" xr3:uid="{0EFC1800-0E13-421B-8B60-95166694466F}" name="costs women+team" dataDxfId="4">
      <calculatedColumnFormula>IF(AND(K10="X",L10="X"),$J$1,IF(AND(K10="X",L10="O"),$K$4,""))</calculatedColumnFormula>
    </tableColumn>
    <tableColumn id="22" xr3:uid="{8344C260-9F35-4593-ADCA-2125F98A7ABA}" name="costs team only" dataDxfId="3">
      <calculatedColumnFormula>IF(AND(L10="X",#REF!="O"),$L$4,"")</calculatedColumnFormula>
    </tableColumn>
  </tableColumns>
  <tableStyleInfo name="Tabellenformat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le3" displayName="Tabelle3" ref="A1:A74" totalsRowShown="0">
  <autoFilter ref="A1:A74" xr:uid="{00000000-0009-0000-0100-000003000000}"/>
  <sortState xmlns:xlrd2="http://schemas.microsoft.com/office/spreadsheetml/2017/richdata2" ref="A2:A74">
    <sortCondition descending="1" ref="A1:A74"/>
  </sortState>
  <tableColumns count="1">
    <tableColumn id="1" xr3:uid="{00000000-0010-0000-0100-000001000000}" name="Spalte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B0FBC5-50CF-46CF-835B-29D7ECB1ED09}" name="Table1" displayName="Table1" ref="A1:A249" totalsRowShown="0">
  <autoFilter ref="A1:A249" xr:uid="{F1B0FBC5-50CF-46CF-835B-29D7ECB1ED09}"/>
  <tableColumns count="1">
    <tableColumn id="1" xr3:uid="{FC5796CF-D1F8-4FEB-8A62-3872E81D8BB1}" name="Country - Cod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B4ED472-DE93-4428-88E8-58561C8F4600}" name="Table15" displayName="Table15" ref="A1:A210" totalsRowShown="0">
  <autoFilter ref="A1:A210" xr:uid="{F1B0FBC5-50CF-46CF-835B-29D7ECB1ED09}"/>
  <sortState xmlns:xlrd2="http://schemas.microsoft.com/office/spreadsheetml/2017/richdata2" ref="A2:A59">
    <sortCondition ref="A2:A59"/>
  </sortState>
  <tableColumns count="1">
    <tableColumn id="1" xr3:uid="{517783C2-AB37-43A0-9A4B-00BF2AC666FE}" name="Club - Co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U283"/>
  <sheetViews>
    <sheetView showGridLines="0" showRowColHeaders="0"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F19" sqref="F19"/>
    </sheetView>
  </sheetViews>
  <sheetFormatPr baseColWidth="10" defaultColWidth="11.5" defaultRowHeight="15" x14ac:dyDescent="0.2"/>
  <cols>
    <col min="1" max="1" width="5.5" customWidth="1"/>
    <col min="2" max="2" width="18.33203125" bestFit="1" customWidth="1"/>
    <col min="3" max="3" width="20.6640625" bestFit="1" customWidth="1"/>
    <col min="4" max="4" width="11.5" customWidth="1"/>
    <col min="5" max="5" width="11" customWidth="1"/>
    <col min="6" max="6" width="30.5" customWidth="1"/>
    <col min="7" max="7" width="26.33203125" customWidth="1"/>
    <col min="8" max="8" width="13.5" bestFit="1" customWidth="1"/>
    <col min="9" max="9" width="23.1640625" customWidth="1"/>
    <col min="10" max="10" width="15.5" bestFit="1" customWidth="1"/>
    <col min="11" max="11" width="15" bestFit="1" customWidth="1"/>
    <col min="12" max="12" width="18.1640625" bestFit="1" customWidth="1"/>
    <col min="13" max="13" width="34.5" customWidth="1"/>
    <col min="14" max="14" width="15.6640625" bestFit="1" customWidth="1"/>
    <col min="15" max="15" width="29.6640625" bestFit="1" customWidth="1"/>
    <col min="16" max="16" width="11.6640625" bestFit="1" customWidth="1"/>
    <col min="17" max="17" width="11" hidden="1" customWidth="1"/>
    <col min="18" max="18" width="16.83203125" hidden="1" customWidth="1"/>
    <col min="19" max="19" width="19.33203125" hidden="1" customWidth="1"/>
    <col min="20" max="20" width="20.1640625" hidden="1" customWidth="1"/>
    <col min="21" max="21" width="21.83203125" hidden="1" customWidth="1"/>
  </cols>
  <sheetData>
    <row r="1" spans="1:21" x14ac:dyDescent="0.2">
      <c r="A1" s="7"/>
      <c r="B1" s="8"/>
      <c r="C1" s="8"/>
      <c r="D1" s="9"/>
      <c r="E1" s="9"/>
      <c r="F1" s="10"/>
      <c r="G1" s="78"/>
      <c r="H1" s="79"/>
      <c r="I1" s="80"/>
      <c r="J1" s="87">
        <v>45</v>
      </c>
      <c r="K1" s="88"/>
      <c r="L1" s="88"/>
      <c r="M1" s="89"/>
      <c r="N1" s="9"/>
      <c r="O1" s="41"/>
      <c r="P1" s="4"/>
      <c r="Q1" s="40"/>
      <c r="R1" s="11"/>
      <c r="S1" s="11"/>
      <c r="T1" s="12"/>
      <c r="U1" s="12"/>
    </row>
    <row r="2" spans="1:21" ht="16" thickBot="1" x14ac:dyDescent="0.25">
      <c r="A2" s="7"/>
      <c r="B2" s="8"/>
      <c r="C2" s="70" t="s">
        <v>308</v>
      </c>
      <c r="D2" s="70"/>
      <c r="E2" s="70"/>
      <c r="F2" s="71"/>
      <c r="G2" s="78"/>
      <c r="H2" s="79"/>
      <c r="I2" s="80"/>
      <c r="J2" s="87"/>
      <c r="K2" s="88"/>
      <c r="L2" s="88"/>
      <c r="M2" s="89"/>
      <c r="N2" s="9"/>
      <c r="O2" s="41"/>
      <c r="P2" s="9"/>
      <c r="Q2" s="40"/>
      <c r="R2" s="11"/>
      <c r="S2" s="11"/>
      <c r="T2" s="12"/>
      <c r="U2" s="12"/>
    </row>
    <row r="3" spans="1:21" ht="16" thickBot="1" x14ac:dyDescent="0.25">
      <c r="A3" s="7"/>
      <c r="B3" s="8"/>
      <c r="C3" s="70"/>
      <c r="D3" s="70"/>
      <c r="E3" s="70"/>
      <c r="F3" s="71"/>
      <c r="G3" s="81"/>
      <c r="H3" s="82"/>
      <c r="I3" s="83"/>
      <c r="J3" s="36" t="s">
        <v>261</v>
      </c>
      <c r="K3" s="36" t="s">
        <v>262</v>
      </c>
      <c r="L3" s="98" t="s">
        <v>263</v>
      </c>
      <c r="M3" s="99"/>
      <c r="N3" s="37" t="s">
        <v>265</v>
      </c>
      <c r="O3" s="90" t="s">
        <v>303</v>
      </c>
      <c r="P3" s="91"/>
      <c r="Q3" s="40"/>
      <c r="R3" s="11"/>
      <c r="S3" s="11"/>
      <c r="T3" s="12"/>
      <c r="U3" s="12"/>
    </row>
    <row r="4" spans="1:21" ht="15" customHeight="1" thickBot="1" x14ac:dyDescent="0.3">
      <c r="A4" s="7"/>
      <c r="B4" s="20"/>
      <c r="C4" s="70"/>
      <c r="D4" s="70"/>
      <c r="E4" s="70"/>
      <c r="F4" s="70"/>
      <c r="G4" s="72" t="s">
        <v>300</v>
      </c>
      <c r="H4" s="73"/>
      <c r="I4" s="27" t="s">
        <v>294</v>
      </c>
      <c r="J4" s="38">
        <v>30</v>
      </c>
      <c r="K4" s="38">
        <v>30</v>
      </c>
      <c r="L4" s="92">
        <v>30</v>
      </c>
      <c r="M4" s="93"/>
      <c r="N4" s="84" t="s">
        <v>307</v>
      </c>
      <c r="O4" s="42" t="s">
        <v>306</v>
      </c>
      <c r="P4" s="43">
        <f>SUMIFS(P9:P62,O9:O62,"")</f>
        <v>0</v>
      </c>
      <c r="Q4" s="40"/>
      <c r="R4" s="11"/>
      <c r="S4" s="11"/>
      <c r="T4" s="12"/>
      <c r="U4" s="12"/>
    </row>
    <row r="5" spans="1:21" ht="15" customHeight="1" x14ac:dyDescent="0.2">
      <c r="A5" s="7"/>
      <c r="B5" s="8"/>
      <c r="C5" s="70"/>
      <c r="D5" s="70"/>
      <c r="E5" s="70"/>
      <c r="F5" s="70"/>
      <c r="G5" s="74" t="s">
        <v>298</v>
      </c>
      <c r="H5" s="75"/>
      <c r="I5" s="24" t="s">
        <v>301</v>
      </c>
      <c r="J5" s="25">
        <f t="shared" ref="J5:L5" si="0">$B$7-J6</f>
        <v>2009</v>
      </c>
      <c r="K5" s="25">
        <f t="shared" si="0"/>
        <v>2009</v>
      </c>
      <c r="L5" s="94">
        <f t="shared" si="0"/>
        <v>2009</v>
      </c>
      <c r="M5" s="95"/>
      <c r="N5" s="85"/>
      <c r="O5" s="42" t="s">
        <v>293</v>
      </c>
      <c r="P5" s="43">
        <f>SUMIFS(P10:P62,O10:O62,"payment by club")</f>
        <v>0</v>
      </c>
      <c r="Q5" s="59"/>
      <c r="R5" s="11"/>
      <c r="S5" s="11"/>
      <c r="T5" s="12"/>
      <c r="U5" s="12"/>
    </row>
    <row r="6" spans="1:21" ht="15" customHeight="1" thickBot="1" x14ac:dyDescent="0.25">
      <c r="A6" s="7"/>
      <c r="B6" s="8"/>
      <c r="C6" s="70"/>
      <c r="D6" s="70"/>
      <c r="E6" s="70"/>
      <c r="F6" s="70"/>
      <c r="G6" s="76"/>
      <c r="H6" s="77"/>
      <c r="I6" s="26" t="s">
        <v>295</v>
      </c>
      <c r="J6" s="39">
        <v>16</v>
      </c>
      <c r="K6" s="39">
        <v>16</v>
      </c>
      <c r="L6" s="96">
        <v>16</v>
      </c>
      <c r="M6" s="97"/>
      <c r="N6" s="86"/>
      <c r="O6" s="44" t="s">
        <v>304</v>
      </c>
      <c r="P6" s="45">
        <f>SUMIFS(P10:P62,O10:O62,"individual payment")</f>
        <v>0</v>
      </c>
      <c r="Q6" s="59"/>
      <c r="R6" s="11"/>
      <c r="S6" s="11"/>
      <c r="T6" s="12"/>
      <c r="U6" s="12"/>
    </row>
    <row r="7" spans="1:21" x14ac:dyDescent="0.2">
      <c r="A7" s="5"/>
      <c r="B7" s="9">
        <v>2025</v>
      </c>
      <c r="C7" s="13"/>
      <c r="D7" s="14"/>
      <c r="E7" s="14"/>
      <c r="F7" s="15"/>
      <c r="G7" s="14"/>
      <c r="H7" s="14"/>
      <c r="I7" s="16"/>
      <c r="J7" s="55">
        <f t="shared" ref="J7:L7" si="1">COUNTIF(J10:J283,"X")</f>
        <v>0</v>
      </c>
      <c r="K7" s="56">
        <f t="shared" si="1"/>
        <v>0</v>
      </c>
      <c r="L7" s="57">
        <f t="shared" si="1"/>
        <v>0</v>
      </c>
      <c r="M7" s="14"/>
      <c r="N7" s="51">
        <f>COUNTIF(N10:N283,"yes")</f>
        <v>0</v>
      </c>
      <c r="O7" s="14"/>
      <c r="P7" s="64">
        <f>SUM(P4:P6)</f>
        <v>0</v>
      </c>
      <c r="Q7" s="60"/>
      <c r="R7" s="17"/>
      <c r="S7" s="17"/>
      <c r="T7" s="18"/>
      <c r="U7" s="18"/>
    </row>
    <row r="8" spans="1:21" x14ac:dyDescent="0.2">
      <c r="A8" s="2"/>
      <c r="B8" s="66" t="s">
        <v>7</v>
      </c>
      <c r="C8" s="67"/>
      <c r="D8" s="67"/>
      <c r="E8" s="67"/>
      <c r="F8" s="68"/>
      <c r="G8" s="69" t="s">
        <v>8</v>
      </c>
      <c r="H8" s="67"/>
      <c r="I8" s="68"/>
      <c r="J8" s="67"/>
      <c r="K8" s="67"/>
      <c r="L8" s="67"/>
      <c r="M8" s="67"/>
      <c r="N8" s="68"/>
      <c r="O8" s="66" t="s">
        <v>9</v>
      </c>
      <c r="P8" s="67"/>
      <c r="Q8" s="35"/>
      <c r="R8" s="6"/>
      <c r="S8" s="6"/>
      <c r="T8" s="1"/>
      <c r="U8" s="1"/>
    </row>
    <row r="9" spans="1:21" ht="36" x14ac:dyDescent="0.2">
      <c r="A9" s="28" t="s">
        <v>266</v>
      </c>
      <c r="B9" s="29" t="s">
        <v>0</v>
      </c>
      <c r="C9" s="30" t="s">
        <v>1</v>
      </c>
      <c r="D9" s="30" t="s">
        <v>3</v>
      </c>
      <c r="E9" s="30" t="s">
        <v>6</v>
      </c>
      <c r="F9" s="31" t="s">
        <v>259</v>
      </c>
      <c r="G9" s="29" t="s">
        <v>260</v>
      </c>
      <c r="H9" s="30" t="s">
        <v>2</v>
      </c>
      <c r="I9" s="31" t="s">
        <v>267</v>
      </c>
      <c r="J9" s="30" t="s">
        <v>261</v>
      </c>
      <c r="K9" s="30" t="s">
        <v>262</v>
      </c>
      <c r="L9" s="30" t="s">
        <v>263</v>
      </c>
      <c r="M9" s="30" t="s">
        <v>264</v>
      </c>
      <c r="N9" s="31" t="s">
        <v>265</v>
      </c>
      <c r="O9" s="29" t="s">
        <v>4</v>
      </c>
      <c r="P9" s="32" t="s">
        <v>299</v>
      </c>
      <c r="Q9" s="34" t="s">
        <v>309</v>
      </c>
      <c r="R9" s="34" t="s">
        <v>297</v>
      </c>
      <c r="S9" s="34" t="s">
        <v>305</v>
      </c>
      <c r="T9" s="33" t="s">
        <v>296</v>
      </c>
      <c r="U9" s="33" t="s">
        <v>302</v>
      </c>
    </row>
    <row r="10" spans="1:21" x14ac:dyDescent="0.2">
      <c r="A10" s="3">
        <v>1</v>
      </c>
      <c r="B10" s="46"/>
      <c r="C10" s="47"/>
      <c r="D10" s="48"/>
      <c r="E10" s="48"/>
      <c r="F10" s="49"/>
      <c r="G10" s="48"/>
      <c r="H10" s="48"/>
      <c r="I10" s="49"/>
      <c r="J10" s="58" t="str">
        <f>IF(AND(D10&lt;&gt;"",E10="male"),"X","")</f>
        <v/>
      </c>
      <c r="K10" s="58" t="str">
        <f>IF(AND(D10&lt;&gt;"",E10="female"),"X","")</f>
        <v/>
      </c>
      <c r="L10" s="58"/>
      <c r="M10" s="48"/>
      <c r="N10" s="49"/>
      <c r="O10" s="50"/>
      <c r="P10" s="23" t="str">
        <f t="shared" ref="P10:P41" si="2">IF(SUM(Q10:U10)=0,"",SUM(Q10:U10))</f>
        <v/>
      </c>
      <c r="Q10" s="61" t="str">
        <f t="shared" ref="Q10:Q41" si="3">IF(AND(J10="X",L10=""),$J$4,"")</f>
        <v/>
      </c>
      <c r="R10" s="21" t="str">
        <f t="shared" ref="R10:R73" si="4">IF(AND(J10="X",L10="X"),$J$1,IF(AND(J10="X",L10="O"),$J$4,""))</f>
        <v/>
      </c>
      <c r="S10" s="21" t="str">
        <f t="shared" ref="S10:S41" si="5">IF(AND(K10="X",L10=""),$K$4,"")</f>
        <v/>
      </c>
      <c r="T10" s="22" t="str">
        <f t="shared" ref="T10:T73" si="6">IF(AND(K10="X",L10="X"),$J$1,IF(AND(K10="X",L10="O"),$K$4,""))</f>
        <v/>
      </c>
      <c r="U10" s="22" t="str">
        <f t="shared" ref="U10:U73" si="7">IF(AND(L10="X",COUNTIF(J10:K10,"X")=0),$L$4,"")</f>
        <v/>
      </c>
    </row>
    <row r="11" spans="1:21" x14ac:dyDescent="0.2">
      <c r="A11" s="3">
        <v>2</v>
      </c>
      <c r="B11" s="46"/>
      <c r="C11" s="47"/>
      <c r="D11" s="48"/>
      <c r="E11" s="48"/>
      <c r="F11" s="49"/>
      <c r="G11" s="48"/>
      <c r="H11" s="48"/>
      <c r="I11" s="49"/>
      <c r="J11" s="58" t="str">
        <f t="shared" ref="J11:J74" si="8">IF(AND(D11&lt;&gt;"",E11="male"),"X","")</f>
        <v/>
      </c>
      <c r="K11" s="58" t="str">
        <f t="shared" ref="K11:K74" si="9">IF(AND(D11&lt;&gt;"",E11="female"),"X","")</f>
        <v/>
      </c>
      <c r="L11" s="58"/>
      <c r="M11" s="48"/>
      <c r="N11" s="49"/>
      <c r="O11" s="50"/>
      <c r="P11" s="23" t="str">
        <f t="shared" si="2"/>
        <v/>
      </c>
      <c r="Q11" s="61" t="str">
        <f t="shared" si="3"/>
        <v/>
      </c>
      <c r="R11" s="21" t="str">
        <f t="shared" si="4"/>
        <v/>
      </c>
      <c r="S11" s="21" t="str">
        <f t="shared" si="5"/>
        <v/>
      </c>
      <c r="T11" s="22" t="str">
        <f t="shared" si="6"/>
        <v/>
      </c>
      <c r="U11" s="22" t="str">
        <f t="shared" si="7"/>
        <v/>
      </c>
    </row>
    <row r="12" spans="1:21" x14ac:dyDescent="0.2">
      <c r="A12" s="3">
        <v>3</v>
      </c>
      <c r="B12" s="46"/>
      <c r="C12" s="47"/>
      <c r="D12" s="48"/>
      <c r="E12" s="48"/>
      <c r="F12" s="49"/>
      <c r="G12" s="48"/>
      <c r="H12" s="48"/>
      <c r="I12" s="49"/>
      <c r="J12" s="58" t="str">
        <f t="shared" si="8"/>
        <v/>
      </c>
      <c r="K12" s="58" t="str">
        <f t="shared" si="9"/>
        <v/>
      </c>
      <c r="L12" s="58"/>
      <c r="M12" s="48"/>
      <c r="N12" s="49"/>
      <c r="O12" s="50"/>
      <c r="P12" s="23" t="str">
        <f t="shared" si="2"/>
        <v/>
      </c>
      <c r="Q12" s="61" t="str">
        <f t="shared" si="3"/>
        <v/>
      </c>
      <c r="R12" s="21" t="str">
        <f t="shared" si="4"/>
        <v/>
      </c>
      <c r="S12" s="21" t="str">
        <f t="shared" si="5"/>
        <v/>
      </c>
      <c r="T12" s="22" t="str">
        <f t="shared" si="6"/>
        <v/>
      </c>
      <c r="U12" s="22" t="str">
        <f t="shared" si="7"/>
        <v/>
      </c>
    </row>
    <row r="13" spans="1:21" x14ac:dyDescent="0.2">
      <c r="A13" s="3">
        <v>4</v>
      </c>
      <c r="B13" s="46"/>
      <c r="C13" s="47"/>
      <c r="D13" s="48"/>
      <c r="E13" s="48"/>
      <c r="F13" s="49"/>
      <c r="G13" s="48"/>
      <c r="H13" s="48"/>
      <c r="I13" s="49"/>
      <c r="J13" s="58" t="str">
        <f t="shared" si="8"/>
        <v/>
      </c>
      <c r="K13" s="58" t="str">
        <f t="shared" si="9"/>
        <v/>
      </c>
      <c r="L13" s="58"/>
      <c r="M13" s="48"/>
      <c r="N13" s="49"/>
      <c r="O13" s="50"/>
      <c r="P13" s="23" t="str">
        <f t="shared" si="2"/>
        <v/>
      </c>
      <c r="Q13" s="61" t="str">
        <f t="shared" si="3"/>
        <v/>
      </c>
      <c r="R13" s="21" t="str">
        <f t="shared" si="4"/>
        <v/>
      </c>
      <c r="S13" s="21" t="str">
        <f t="shared" si="5"/>
        <v/>
      </c>
      <c r="T13" s="22" t="str">
        <f t="shared" si="6"/>
        <v/>
      </c>
      <c r="U13" s="22" t="str">
        <f t="shared" si="7"/>
        <v/>
      </c>
    </row>
    <row r="14" spans="1:21" x14ac:dyDescent="0.2">
      <c r="A14" s="3">
        <v>5</v>
      </c>
      <c r="B14" s="46"/>
      <c r="C14" s="47"/>
      <c r="D14" s="48"/>
      <c r="E14" s="48"/>
      <c r="F14" s="49"/>
      <c r="G14" s="48"/>
      <c r="H14" s="48"/>
      <c r="I14" s="49"/>
      <c r="J14" s="58" t="str">
        <f t="shared" si="8"/>
        <v/>
      </c>
      <c r="K14" s="58" t="str">
        <f t="shared" si="9"/>
        <v/>
      </c>
      <c r="L14" s="58"/>
      <c r="M14" s="48"/>
      <c r="N14" s="49"/>
      <c r="O14" s="50"/>
      <c r="P14" s="23" t="str">
        <f t="shared" si="2"/>
        <v/>
      </c>
      <c r="Q14" s="61" t="str">
        <f t="shared" si="3"/>
        <v/>
      </c>
      <c r="R14" s="21" t="str">
        <f t="shared" si="4"/>
        <v/>
      </c>
      <c r="S14" s="21" t="str">
        <f t="shared" si="5"/>
        <v/>
      </c>
      <c r="T14" s="22" t="str">
        <f t="shared" si="6"/>
        <v/>
      </c>
      <c r="U14" s="22" t="str">
        <f t="shared" si="7"/>
        <v/>
      </c>
    </row>
    <row r="15" spans="1:21" x14ac:dyDescent="0.2">
      <c r="A15" s="3">
        <v>6</v>
      </c>
      <c r="B15" s="46"/>
      <c r="C15" s="47"/>
      <c r="D15" s="48"/>
      <c r="E15" s="48"/>
      <c r="F15" s="49"/>
      <c r="G15" s="48"/>
      <c r="H15" s="48"/>
      <c r="I15" s="49"/>
      <c r="J15" s="58" t="str">
        <f t="shared" si="8"/>
        <v/>
      </c>
      <c r="K15" s="58" t="str">
        <f t="shared" si="9"/>
        <v/>
      </c>
      <c r="L15" s="58"/>
      <c r="M15" s="48"/>
      <c r="N15" s="49"/>
      <c r="O15" s="50"/>
      <c r="P15" s="23" t="str">
        <f t="shared" si="2"/>
        <v/>
      </c>
      <c r="Q15" s="61" t="str">
        <f t="shared" si="3"/>
        <v/>
      </c>
      <c r="R15" s="62" t="str">
        <f t="shared" si="4"/>
        <v/>
      </c>
      <c r="S15" s="21" t="str">
        <f t="shared" si="5"/>
        <v/>
      </c>
      <c r="T15" s="63" t="str">
        <f t="shared" si="6"/>
        <v/>
      </c>
      <c r="U15" s="63" t="str">
        <f t="shared" si="7"/>
        <v/>
      </c>
    </row>
    <row r="16" spans="1:21" x14ac:dyDescent="0.2">
      <c r="A16" s="3">
        <v>7</v>
      </c>
      <c r="B16" s="46"/>
      <c r="C16" s="47"/>
      <c r="D16" s="48"/>
      <c r="E16" s="48"/>
      <c r="F16" s="49"/>
      <c r="G16" s="48"/>
      <c r="H16" s="48"/>
      <c r="I16" s="49"/>
      <c r="J16" s="58" t="str">
        <f t="shared" si="8"/>
        <v/>
      </c>
      <c r="K16" s="58" t="str">
        <f t="shared" si="9"/>
        <v/>
      </c>
      <c r="L16" s="58"/>
      <c r="M16" s="48"/>
      <c r="N16" s="49"/>
      <c r="O16" s="50"/>
      <c r="P16" s="23" t="str">
        <f t="shared" si="2"/>
        <v/>
      </c>
      <c r="Q16" s="61" t="str">
        <f t="shared" si="3"/>
        <v/>
      </c>
      <c r="R16" s="22" t="str">
        <f t="shared" si="4"/>
        <v/>
      </c>
      <c r="S16" s="21" t="str">
        <f t="shared" si="5"/>
        <v/>
      </c>
      <c r="T16" s="22" t="str">
        <f t="shared" si="6"/>
        <v/>
      </c>
      <c r="U16" s="22" t="str">
        <f t="shared" si="7"/>
        <v/>
      </c>
    </row>
    <row r="17" spans="1:21" x14ac:dyDescent="0.2">
      <c r="A17" s="3">
        <v>8</v>
      </c>
      <c r="B17" s="46"/>
      <c r="C17" s="47"/>
      <c r="D17" s="48"/>
      <c r="E17" s="48"/>
      <c r="F17" s="49"/>
      <c r="G17" s="48"/>
      <c r="H17" s="48"/>
      <c r="I17" s="49"/>
      <c r="J17" s="58" t="str">
        <f t="shared" si="8"/>
        <v/>
      </c>
      <c r="K17" s="58" t="str">
        <f t="shared" si="9"/>
        <v/>
      </c>
      <c r="L17" s="58"/>
      <c r="M17" s="48"/>
      <c r="N17" s="49"/>
      <c r="O17" s="50"/>
      <c r="P17" s="23" t="str">
        <f t="shared" si="2"/>
        <v/>
      </c>
      <c r="Q17" s="61" t="str">
        <f t="shared" si="3"/>
        <v/>
      </c>
      <c r="R17" s="21" t="str">
        <f t="shared" si="4"/>
        <v/>
      </c>
      <c r="S17" s="21" t="str">
        <f t="shared" si="5"/>
        <v/>
      </c>
      <c r="T17" s="22" t="str">
        <f t="shared" si="6"/>
        <v/>
      </c>
      <c r="U17" s="54" t="str">
        <f t="shared" si="7"/>
        <v/>
      </c>
    </row>
    <row r="18" spans="1:21" x14ac:dyDescent="0.2">
      <c r="A18" s="3">
        <v>9</v>
      </c>
      <c r="B18" s="46"/>
      <c r="C18" s="47"/>
      <c r="D18" s="48"/>
      <c r="E18" s="48"/>
      <c r="F18" s="49"/>
      <c r="G18" s="48"/>
      <c r="H18" s="48"/>
      <c r="I18" s="49"/>
      <c r="J18" s="58" t="str">
        <f t="shared" si="8"/>
        <v/>
      </c>
      <c r="K18" s="58" t="str">
        <f t="shared" si="9"/>
        <v/>
      </c>
      <c r="L18" s="58"/>
      <c r="M18" s="48"/>
      <c r="N18" s="49"/>
      <c r="O18" s="50"/>
      <c r="P18" s="23" t="str">
        <f t="shared" si="2"/>
        <v/>
      </c>
      <c r="Q18" s="61" t="str">
        <f t="shared" si="3"/>
        <v/>
      </c>
      <c r="R18" s="21" t="str">
        <f t="shared" si="4"/>
        <v/>
      </c>
      <c r="S18" s="21" t="str">
        <f t="shared" si="5"/>
        <v/>
      </c>
      <c r="T18" s="22" t="str">
        <f t="shared" si="6"/>
        <v/>
      </c>
      <c r="U18" s="54" t="str">
        <f t="shared" si="7"/>
        <v/>
      </c>
    </row>
    <row r="19" spans="1:21" x14ac:dyDescent="0.2">
      <c r="A19" s="3">
        <v>10</v>
      </c>
      <c r="B19" s="46"/>
      <c r="C19" s="47"/>
      <c r="D19" s="48"/>
      <c r="E19" s="48"/>
      <c r="F19" s="49"/>
      <c r="G19" s="48"/>
      <c r="H19" s="48"/>
      <c r="I19" s="49"/>
      <c r="J19" s="58" t="str">
        <f t="shared" si="8"/>
        <v/>
      </c>
      <c r="K19" s="58" t="str">
        <f t="shared" si="9"/>
        <v/>
      </c>
      <c r="L19" s="58"/>
      <c r="M19" s="48"/>
      <c r="N19" s="49"/>
      <c r="O19" s="50"/>
      <c r="P19" s="23" t="str">
        <f t="shared" si="2"/>
        <v/>
      </c>
      <c r="Q19" s="61" t="str">
        <f t="shared" si="3"/>
        <v/>
      </c>
      <c r="R19" s="21" t="str">
        <f t="shared" si="4"/>
        <v/>
      </c>
      <c r="S19" s="21" t="str">
        <f t="shared" si="5"/>
        <v/>
      </c>
      <c r="T19" s="22" t="str">
        <f t="shared" si="6"/>
        <v/>
      </c>
      <c r="U19" s="54" t="str">
        <f t="shared" si="7"/>
        <v/>
      </c>
    </row>
    <row r="20" spans="1:21" x14ac:dyDescent="0.2">
      <c r="A20" s="3">
        <v>11</v>
      </c>
      <c r="B20" s="46"/>
      <c r="C20" s="47"/>
      <c r="D20" s="48"/>
      <c r="E20" s="48"/>
      <c r="F20" s="49"/>
      <c r="G20" s="48"/>
      <c r="H20" s="48"/>
      <c r="I20" s="49"/>
      <c r="J20" s="58" t="str">
        <f t="shared" si="8"/>
        <v/>
      </c>
      <c r="K20" s="58" t="str">
        <f t="shared" si="9"/>
        <v/>
      </c>
      <c r="L20" s="58"/>
      <c r="M20" s="48"/>
      <c r="N20" s="49"/>
      <c r="O20" s="50"/>
      <c r="P20" s="23" t="str">
        <f t="shared" si="2"/>
        <v/>
      </c>
      <c r="Q20" s="61" t="str">
        <f t="shared" si="3"/>
        <v/>
      </c>
      <c r="R20" s="21" t="str">
        <f t="shared" si="4"/>
        <v/>
      </c>
      <c r="S20" s="21" t="str">
        <f t="shared" si="5"/>
        <v/>
      </c>
      <c r="T20" s="22" t="str">
        <f t="shared" si="6"/>
        <v/>
      </c>
      <c r="U20" s="54" t="str">
        <f t="shared" si="7"/>
        <v/>
      </c>
    </row>
    <row r="21" spans="1:21" x14ac:dyDescent="0.2">
      <c r="A21" s="3">
        <v>12</v>
      </c>
      <c r="B21" s="46"/>
      <c r="C21" s="47"/>
      <c r="D21" s="48"/>
      <c r="E21" s="48"/>
      <c r="F21" s="49"/>
      <c r="G21" s="48"/>
      <c r="H21" s="48"/>
      <c r="I21" s="49"/>
      <c r="J21" s="58" t="str">
        <f t="shared" si="8"/>
        <v/>
      </c>
      <c r="K21" s="58" t="str">
        <f t="shared" si="9"/>
        <v/>
      </c>
      <c r="L21" s="58"/>
      <c r="M21" s="48"/>
      <c r="N21" s="49"/>
      <c r="O21" s="50"/>
      <c r="P21" s="23" t="str">
        <f t="shared" si="2"/>
        <v/>
      </c>
      <c r="Q21" s="61" t="str">
        <f t="shared" si="3"/>
        <v/>
      </c>
      <c r="R21" s="22" t="str">
        <f t="shared" si="4"/>
        <v/>
      </c>
      <c r="S21" s="21" t="str">
        <f t="shared" si="5"/>
        <v/>
      </c>
      <c r="T21" s="22" t="str">
        <f t="shared" si="6"/>
        <v/>
      </c>
      <c r="U21" s="22" t="str">
        <f t="shared" si="7"/>
        <v/>
      </c>
    </row>
    <row r="22" spans="1:21" x14ac:dyDescent="0.2">
      <c r="A22" s="3">
        <v>13</v>
      </c>
      <c r="B22" s="46"/>
      <c r="C22" s="47"/>
      <c r="D22" s="48"/>
      <c r="E22" s="48"/>
      <c r="F22" s="49"/>
      <c r="G22" s="48"/>
      <c r="H22" s="48"/>
      <c r="I22" s="49"/>
      <c r="J22" s="58" t="str">
        <f t="shared" si="8"/>
        <v/>
      </c>
      <c r="K22" s="58" t="str">
        <f t="shared" si="9"/>
        <v/>
      </c>
      <c r="L22" s="58"/>
      <c r="M22" s="48"/>
      <c r="N22" s="49"/>
      <c r="O22" s="50"/>
      <c r="P22" s="23" t="str">
        <f t="shared" si="2"/>
        <v/>
      </c>
      <c r="Q22" s="61" t="str">
        <f t="shared" si="3"/>
        <v/>
      </c>
      <c r="R22" s="53" t="str">
        <f t="shared" si="4"/>
        <v/>
      </c>
      <c r="S22" s="21" t="str">
        <f t="shared" si="5"/>
        <v/>
      </c>
      <c r="T22" s="54" t="str">
        <f t="shared" si="6"/>
        <v/>
      </c>
      <c r="U22" s="54" t="str">
        <f t="shared" si="7"/>
        <v/>
      </c>
    </row>
    <row r="23" spans="1:21" x14ac:dyDescent="0.2">
      <c r="A23" s="3">
        <v>14</v>
      </c>
      <c r="B23" s="46"/>
      <c r="C23" s="47"/>
      <c r="D23" s="48"/>
      <c r="E23" s="48"/>
      <c r="F23" s="49"/>
      <c r="G23" s="48"/>
      <c r="H23" s="48"/>
      <c r="I23" s="49"/>
      <c r="J23" s="58" t="str">
        <f t="shared" si="8"/>
        <v/>
      </c>
      <c r="K23" s="58" t="str">
        <f t="shared" si="9"/>
        <v/>
      </c>
      <c r="L23" s="58"/>
      <c r="M23" s="48"/>
      <c r="N23" s="49"/>
      <c r="O23" s="50"/>
      <c r="P23" s="23" t="str">
        <f t="shared" si="2"/>
        <v/>
      </c>
      <c r="Q23" s="61" t="str">
        <f t="shared" si="3"/>
        <v/>
      </c>
      <c r="R23" s="21" t="str">
        <f t="shared" si="4"/>
        <v/>
      </c>
      <c r="S23" s="21" t="str">
        <f t="shared" si="5"/>
        <v/>
      </c>
      <c r="T23" s="22" t="str">
        <f t="shared" si="6"/>
        <v/>
      </c>
      <c r="U23" s="22" t="str">
        <f t="shared" si="7"/>
        <v/>
      </c>
    </row>
    <row r="24" spans="1:21" x14ac:dyDescent="0.2">
      <c r="A24" s="3">
        <v>15</v>
      </c>
      <c r="B24" s="46"/>
      <c r="C24" s="47"/>
      <c r="D24" s="48"/>
      <c r="E24" s="48"/>
      <c r="F24" s="49"/>
      <c r="G24" s="48"/>
      <c r="H24" s="48"/>
      <c r="I24" s="49"/>
      <c r="J24" s="58" t="str">
        <f t="shared" si="8"/>
        <v/>
      </c>
      <c r="K24" s="58" t="str">
        <f t="shared" si="9"/>
        <v/>
      </c>
      <c r="L24" s="58"/>
      <c r="M24" s="48"/>
      <c r="N24" s="49"/>
      <c r="O24" s="50"/>
      <c r="P24" s="23" t="str">
        <f t="shared" si="2"/>
        <v/>
      </c>
      <c r="Q24" s="61" t="str">
        <f t="shared" si="3"/>
        <v/>
      </c>
      <c r="R24" s="21" t="str">
        <f t="shared" si="4"/>
        <v/>
      </c>
      <c r="S24" s="21" t="str">
        <f t="shared" si="5"/>
        <v/>
      </c>
      <c r="T24" s="22" t="str">
        <f t="shared" si="6"/>
        <v/>
      </c>
      <c r="U24" s="22" t="str">
        <f t="shared" si="7"/>
        <v/>
      </c>
    </row>
    <row r="25" spans="1:21" x14ac:dyDescent="0.2">
      <c r="A25" s="3">
        <v>16</v>
      </c>
      <c r="B25" s="46"/>
      <c r="C25" s="47"/>
      <c r="D25" s="48"/>
      <c r="E25" s="48"/>
      <c r="F25" s="49"/>
      <c r="G25" s="48"/>
      <c r="H25" s="48"/>
      <c r="I25" s="49"/>
      <c r="J25" s="58" t="str">
        <f t="shared" si="8"/>
        <v/>
      </c>
      <c r="K25" s="58" t="str">
        <f t="shared" si="9"/>
        <v/>
      </c>
      <c r="L25" s="58"/>
      <c r="M25" s="48"/>
      <c r="N25" s="49"/>
      <c r="O25" s="50"/>
      <c r="P25" s="23" t="str">
        <f t="shared" si="2"/>
        <v/>
      </c>
      <c r="Q25" s="61" t="str">
        <f t="shared" si="3"/>
        <v/>
      </c>
      <c r="R25" s="21" t="str">
        <f t="shared" si="4"/>
        <v/>
      </c>
      <c r="S25" s="21" t="str">
        <f t="shared" si="5"/>
        <v/>
      </c>
      <c r="T25" s="22" t="str">
        <f t="shared" si="6"/>
        <v/>
      </c>
      <c r="U25" s="22" t="str">
        <f t="shared" si="7"/>
        <v/>
      </c>
    </row>
    <row r="26" spans="1:21" x14ac:dyDescent="0.2">
      <c r="A26" s="3">
        <v>17</v>
      </c>
      <c r="B26" s="46"/>
      <c r="C26" s="47"/>
      <c r="D26" s="48"/>
      <c r="E26" s="48"/>
      <c r="F26" s="49"/>
      <c r="G26" s="48"/>
      <c r="H26" s="48"/>
      <c r="I26" s="49"/>
      <c r="J26" s="58" t="str">
        <f t="shared" si="8"/>
        <v/>
      </c>
      <c r="K26" s="58" t="str">
        <f t="shared" si="9"/>
        <v/>
      </c>
      <c r="L26" s="58"/>
      <c r="M26" s="48"/>
      <c r="N26" s="49"/>
      <c r="O26" s="50"/>
      <c r="P26" s="23" t="str">
        <f t="shared" si="2"/>
        <v/>
      </c>
      <c r="Q26" s="61" t="str">
        <f t="shared" si="3"/>
        <v/>
      </c>
      <c r="R26" s="21" t="str">
        <f t="shared" si="4"/>
        <v/>
      </c>
      <c r="S26" s="21" t="str">
        <f t="shared" si="5"/>
        <v/>
      </c>
      <c r="T26" s="22" t="str">
        <f t="shared" si="6"/>
        <v/>
      </c>
      <c r="U26" s="22" t="str">
        <f t="shared" si="7"/>
        <v/>
      </c>
    </row>
    <row r="27" spans="1:21" x14ac:dyDescent="0.2">
      <c r="A27" s="3">
        <v>18</v>
      </c>
      <c r="B27" s="46"/>
      <c r="C27" s="47"/>
      <c r="D27" s="48"/>
      <c r="E27" s="48"/>
      <c r="F27" s="49"/>
      <c r="G27" s="48"/>
      <c r="H27" s="48"/>
      <c r="I27" s="49"/>
      <c r="J27" s="58" t="str">
        <f t="shared" si="8"/>
        <v/>
      </c>
      <c r="K27" s="58" t="str">
        <f t="shared" si="9"/>
        <v/>
      </c>
      <c r="L27" s="58"/>
      <c r="M27" s="48"/>
      <c r="N27" s="49"/>
      <c r="O27" s="50"/>
      <c r="P27" s="23" t="str">
        <f t="shared" si="2"/>
        <v/>
      </c>
      <c r="Q27" s="61" t="str">
        <f t="shared" si="3"/>
        <v/>
      </c>
      <c r="R27" s="62" t="str">
        <f t="shared" si="4"/>
        <v/>
      </c>
      <c r="S27" s="21" t="str">
        <f t="shared" si="5"/>
        <v/>
      </c>
      <c r="T27" s="63" t="str">
        <f t="shared" si="6"/>
        <v/>
      </c>
      <c r="U27" s="63" t="str">
        <f t="shared" si="7"/>
        <v/>
      </c>
    </row>
    <row r="28" spans="1:21" x14ac:dyDescent="0.2">
      <c r="A28" s="3">
        <v>19</v>
      </c>
      <c r="B28" s="46"/>
      <c r="C28" s="47"/>
      <c r="D28" s="48"/>
      <c r="E28" s="48"/>
      <c r="F28" s="49"/>
      <c r="G28" s="48"/>
      <c r="H28" s="48"/>
      <c r="I28" s="49"/>
      <c r="J28" s="58" t="str">
        <f t="shared" si="8"/>
        <v/>
      </c>
      <c r="K28" s="58" t="str">
        <f t="shared" si="9"/>
        <v/>
      </c>
      <c r="L28" s="58"/>
      <c r="M28" s="48"/>
      <c r="N28" s="49"/>
      <c r="O28" s="50"/>
      <c r="P28" s="23" t="str">
        <f t="shared" si="2"/>
        <v/>
      </c>
      <c r="Q28" s="61" t="str">
        <f t="shared" si="3"/>
        <v/>
      </c>
      <c r="R28" s="22" t="str">
        <f t="shared" si="4"/>
        <v/>
      </c>
      <c r="S28" s="21" t="str">
        <f t="shared" si="5"/>
        <v/>
      </c>
      <c r="T28" s="22" t="str">
        <f t="shared" si="6"/>
        <v/>
      </c>
      <c r="U28" s="22" t="str">
        <f t="shared" si="7"/>
        <v/>
      </c>
    </row>
    <row r="29" spans="1:21" x14ac:dyDescent="0.2">
      <c r="A29" s="3">
        <v>20</v>
      </c>
      <c r="B29" s="46"/>
      <c r="C29" s="47"/>
      <c r="D29" s="48"/>
      <c r="E29" s="48"/>
      <c r="F29" s="49"/>
      <c r="G29" s="48"/>
      <c r="H29" s="48"/>
      <c r="I29" s="49"/>
      <c r="J29" s="58" t="str">
        <f t="shared" si="8"/>
        <v/>
      </c>
      <c r="K29" s="58" t="str">
        <f t="shared" si="9"/>
        <v/>
      </c>
      <c r="L29" s="58"/>
      <c r="M29" s="48"/>
      <c r="N29" s="49"/>
      <c r="O29" s="50"/>
      <c r="P29" s="23" t="str">
        <f t="shared" si="2"/>
        <v/>
      </c>
      <c r="Q29" s="61" t="str">
        <f t="shared" si="3"/>
        <v/>
      </c>
      <c r="R29" s="21" t="str">
        <f t="shared" si="4"/>
        <v/>
      </c>
      <c r="S29" s="21" t="str">
        <f t="shared" si="5"/>
        <v/>
      </c>
      <c r="T29" s="22" t="str">
        <f t="shared" si="6"/>
        <v/>
      </c>
      <c r="U29" s="22" t="str">
        <f t="shared" si="7"/>
        <v/>
      </c>
    </row>
    <row r="30" spans="1:21" x14ac:dyDescent="0.2">
      <c r="A30" s="3">
        <v>21</v>
      </c>
      <c r="B30" s="46"/>
      <c r="C30" s="47"/>
      <c r="D30" s="48"/>
      <c r="E30" s="48"/>
      <c r="F30" s="49"/>
      <c r="G30" s="48"/>
      <c r="H30" s="48"/>
      <c r="I30" s="49"/>
      <c r="J30" s="58" t="str">
        <f t="shared" si="8"/>
        <v/>
      </c>
      <c r="K30" s="58" t="str">
        <f t="shared" si="9"/>
        <v/>
      </c>
      <c r="L30" s="58"/>
      <c r="M30" s="48"/>
      <c r="N30" s="49"/>
      <c r="O30" s="50"/>
      <c r="P30" s="23" t="str">
        <f t="shared" si="2"/>
        <v/>
      </c>
      <c r="Q30" s="61" t="str">
        <f t="shared" si="3"/>
        <v/>
      </c>
      <c r="R30" s="21" t="str">
        <f t="shared" si="4"/>
        <v/>
      </c>
      <c r="S30" s="21" t="str">
        <f t="shared" si="5"/>
        <v/>
      </c>
      <c r="T30" s="22" t="str">
        <f t="shared" si="6"/>
        <v/>
      </c>
      <c r="U30" s="22" t="str">
        <f t="shared" si="7"/>
        <v/>
      </c>
    </row>
    <row r="31" spans="1:21" x14ac:dyDescent="0.2">
      <c r="A31" s="3">
        <v>22</v>
      </c>
      <c r="B31" s="46"/>
      <c r="C31" s="47"/>
      <c r="D31" s="48"/>
      <c r="E31" s="48"/>
      <c r="F31" s="49"/>
      <c r="G31" s="48"/>
      <c r="H31" s="48"/>
      <c r="I31" s="49"/>
      <c r="J31" s="58" t="str">
        <f t="shared" si="8"/>
        <v/>
      </c>
      <c r="K31" s="58" t="str">
        <f t="shared" si="9"/>
        <v/>
      </c>
      <c r="L31" s="58"/>
      <c r="M31" s="48"/>
      <c r="N31" s="49"/>
      <c r="O31" s="50"/>
      <c r="P31" s="23" t="str">
        <f t="shared" si="2"/>
        <v/>
      </c>
      <c r="Q31" s="61" t="str">
        <f t="shared" si="3"/>
        <v/>
      </c>
      <c r="R31" s="21" t="str">
        <f t="shared" si="4"/>
        <v/>
      </c>
      <c r="S31" s="21" t="str">
        <f t="shared" si="5"/>
        <v/>
      </c>
      <c r="T31" s="22" t="str">
        <f t="shared" si="6"/>
        <v/>
      </c>
      <c r="U31" s="22" t="str">
        <f t="shared" si="7"/>
        <v/>
      </c>
    </row>
    <row r="32" spans="1:21" x14ac:dyDescent="0.2">
      <c r="A32" s="3">
        <v>23</v>
      </c>
      <c r="B32" s="46"/>
      <c r="C32" s="47"/>
      <c r="D32" s="48"/>
      <c r="E32" s="48"/>
      <c r="F32" s="49"/>
      <c r="G32" s="48"/>
      <c r="H32" s="48"/>
      <c r="I32" s="49"/>
      <c r="J32" s="58" t="str">
        <f t="shared" si="8"/>
        <v/>
      </c>
      <c r="K32" s="58" t="str">
        <f t="shared" si="9"/>
        <v/>
      </c>
      <c r="L32" s="58"/>
      <c r="M32" s="48"/>
      <c r="N32" s="49"/>
      <c r="O32" s="50"/>
      <c r="P32" s="23" t="str">
        <f t="shared" si="2"/>
        <v/>
      </c>
      <c r="Q32" s="61" t="str">
        <f t="shared" si="3"/>
        <v/>
      </c>
      <c r="R32" s="21" t="str">
        <f t="shared" si="4"/>
        <v/>
      </c>
      <c r="S32" s="21" t="str">
        <f t="shared" si="5"/>
        <v/>
      </c>
      <c r="T32" s="22" t="str">
        <f t="shared" si="6"/>
        <v/>
      </c>
      <c r="U32" s="22" t="str">
        <f t="shared" si="7"/>
        <v/>
      </c>
    </row>
    <row r="33" spans="1:21" x14ac:dyDescent="0.2">
      <c r="A33" s="3">
        <v>24</v>
      </c>
      <c r="B33" s="46"/>
      <c r="C33" s="47"/>
      <c r="D33" s="48"/>
      <c r="E33" s="48"/>
      <c r="F33" s="49"/>
      <c r="G33" s="48"/>
      <c r="H33" s="48"/>
      <c r="I33" s="49"/>
      <c r="J33" s="58" t="str">
        <f t="shared" si="8"/>
        <v/>
      </c>
      <c r="K33" s="58" t="str">
        <f t="shared" si="9"/>
        <v/>
      </c>
      <c r="L33" s="58"/>
      <c r="M33" s="48"/>
      <c r="N33" s="49"/>
      <c r="O33" s="50"/>
      <c r="P33" s="23" t="str">
        <f t="shared" si="2"/>
        <v/>
      </c>
      <c r="Q33" s="61" t="str">
        <f t="shared" si="3"/>
        <v/>
      </c>
      <c r="R33" s="21" t="str">
        <f t="shared" si="4"/>
        <v/>
      </c>
      <c r="S33" s="21" t="str">
        <f t="shared" si="5"/>
        <v/>
      </c>
      <c r="T33" s="22" t="str">
        <f t="shared" si="6"/>
        <v/>
      </c>
      <c r="U33" s="22" t="str">
        <f t="shared" si="7"/>
        <v/>
      </c>
    </row>
    <row r="34" spans="1:21" x14ac:dyDescent="0.2">
      <c r="A34" s="3">
        <v>25</v>
      </c>
      <c r="B34" s="46"/>
      <c r="C34" s="47"/>
      <c r="D34" s="48"/>
      <c r="E34" s="48"/>
      <c r="F34" s="49"/>
      <c r="G34" s="48"/>
      <c r="H34" s="48"/>
      <c r="I34" s="49"/>
      <c r="J34" s="58" t="str">
        <f t="shared" si="8"/>
        <v/>
      </c>
      <c r="K34" s="58" t="str">
        <f t="shared" si="9"/>
        <v/>
      </c>
      <c r="L34" s="58"/>
      <c r="M34" s="48"/>
      <c r="N34" s="49"/>
      <c r="O34" s="50"/>
      <c r="P34" s="23" t="str">
        <f t="shared" si="2"/>
        <v/>
      </c>
      <c r="Q34" s="61" t="str">
        <f t="shared" si="3"/>
        <v/>
      </c>
      <c r="R34" s="21" t="str">
        <f t="shared" si="4"/>
        <v/>
      </c>
      <c r="S34" s="21" t="str">
        <f t="shared" si="5"/>
        <v/>
      </c>
      <c r="T34" s="22" t="str">
        <f t="shared" si="6"/>
        <v/>
      </c>
      <c r="U34" s="22" t="str">
        <f t="shared" si="7"/>
        <v/>
      </c>
    </row>
    <row r="35" spans="1:21" x14ac:dyDescent="0.2">
      <c r="A35" s="3">
        <v>26</v>
      </c>
      <c r="B35" s="46"/>
      <c r="C35" s="47"/>
      <c r="D35" s="48"/>
      <c r="E35" s="48"/>
      <c r="F35" s="49"/>
      <c r="G35" s="48"/>
      <c r="H35" s="48"/>
      <c r="I35" s="49"/>
      <c r="J35" s="58" t="str">
        <f t="shared" si="8"/>
        <v/>
      </c>
      <c r="K35" s="58" t="str">
        <f t="shared" si="9"/>
        <v/>
      </c>
      <c r="L35" s="58"/>
      <c r="M35" s="48"/>
      <c r="N35" s="49"/>
      <c r="O35" s="50"/>
      <c r="P35" s="23" t="str">
        <f t="shared" si="2"/>
        <v/>
      </c>
      <c r="Q35" s="61" t="str">
        <f t="shared" si="3"/>
        <v/>
      </c>
      <c r="R35" s="21" t="str">
        <f t="shared" si="4"/>
        <v/>
      </c>
      <c r="S35" s="21" t="str">
        <f t="shared" si="5"/>
        <v/>
      </c>
      <c r="T35" s="22" t="str">
        <f t="shared" si="6"/>
        <v/>
      </c>
      <c r="U35" s="22" t="str">
        <f t="shared" si="7"/>
        <v/>
      </c>
    </row>
    <row r="36" spans="1:21" x14ac:dyDescent="0.2">
      <c r="A36" s="3">
        <v>27</v>
      </c>
      <c r="B36" s="46"/>
      <c r="C36" s="47"/>
      <c r="D36" s="48"/>
      <c r="E36" s="48"/>
      <c r="F36" s="49"/>
      <c r="G36" s="48"/>
      <c r="H36" s="48"/>
      <c r="I36" s="49"/>
      <c r="J36" s="58" t="str">
        <f t="shared" si="8"/>
        <v/>
      </c>
      <c r="K36" s="58" t="str">
        <f t="shared" si="9"/>
        <v/>
      </c>
      <c r="L36" s="58"/>
      <c r="M36" s="48"/>
      <c r="N36" s="49"/>
      <c r="O36" s="50"/>
      <c r="P36" s="23" t="str">
        <f t="shared" si="2"/>
        <v/>
      </c>
      <c r="Q36" s="61" t="str">
        <f t="shared" si="3"/>
        <v/>
      </c>
      <c r="R36" s="21" t="str">
        <f t="shared" si="4"/>
        <v/>
      </c>
      <c r="S36" s="21" t="str">
        <f t="shared" si="5"/>
        <v/>
      </c>
      <c r="T36" s="22" t="str">
        <f t="shared" si="6"/>
        <v/>
      </c>
      <c r="U36" s="22" t="str">
        <f t="shared" si="7"/>
        <v/>
      </c>
    </row>
    <row r="37" spans="1:21" x14ac:dyDescent="0.2">
      <c r="A37" s="3">
        <v>28</v>
      </c>
      <c r="B37" s="46"/>
      <c r="C37" s="47"/>
      <c r="D37" s="48"/>
      <c r="E37" s="48"/>
      <c r="F37" s="49"/>
      <c r="G37" s="48"/>
      <c r="H37" s="48"/>
      <c r="I37" s="49"/>
      <c r="J37" s="58" t="str">
        <f t="shared" si="8"/>
        <v/>
      </c>
      <c r="K37" s="58" t="str">
        <f t="shared" si="9"/>
        <v/>
      </c>
      <c r="L37" s="58"/>
      <c r="M37" s="48"/>
      <c r="N37" s="49"/>
      <c r="O37" s="50"/>
      <c r="P37" s="23" t="str">
        <f t="shared" si="2"/>
        <v/>
      </c>
      <c r="Q37" s="61" t="str">
        <f t="shared" si="3"/>
        <v/>
      </c>
      <c r="R37" s="21" t="str">
        <f t="shared" si="4"/>
        <v/>
      </c>
      <c r="S37" s="21" t="str">
        <f t="shared" si="5"/>
        <v/>
      </c>
      <c r="T37" s="22" t="str">
        <f t="shared" si="6"/>
        <v/>
      </c>
      <c r="U37" s="22" t="str">
        <f t="shared" si="7"/>
        <v/>
      </c>
    </row>
    <row r="38" spans="1:21" x14ac:dyDescent="0.2">
      <c r="A38" s="3">
        <v>29</v>
      </c>
      <c r="B38" s="46"/>
      <c r="C38" s="47"/>
      <c r="D38" s="48"/>
      <c r="E38" s="48"/>
      <c r="F38" s="49"/>
      <c r="G38" s="48"/>
      <c r="H38" s="48"/>
      <c r="I38" s="49"/>
      <c r="J38" s="58" t="str">
        <f t="shared" si="8"/>
        <v/>
      </c>
      <c r="K38" s="58" t="str">
        <f t="shared" si="9"/>
        <v/>
      </c>
      <c r="L38" s="58"/>
      <c r="M38" s="48"/>
      <c r="N38" s="49"/>
      <c r="O38" s="50"/>
      <c r="P38" s="23" t="str">
        <f t="shared" si="2"/>
        <v/>
      </c>
      <c r="Q38" s="61" t="str">
        <f t="shared" si="3"/>
        <v/>
      </c>
      <c r="R38" s="21" t="str">
        <f t="shared" si="4"/>
        <v/>
      </c>
      <c r="S38" s="21" t="str">
        <f t="shared" si="5"/>
        <v/>
      </c>
      <c r="T38" s="22" t="str">
        <f t="shared" si="6"/>
        <v/>
      </c>
      <c r="U38" s="22" t="str">
        <f t="shared" si="7"/>
        <v/>
      </c>
    </row>
    <row r="39" spans="1:21" x14ac:dyDescent="0.2">
      <c r="A39" s="3">
        <v>30</v>
      </c>
      <c r="B39" s="46"/>
      <c r="C39" s="47"/>
      <c r="D39" s="48"/>
      <c r="E39" s="48"/>
      <c r="F39" s="49"/>
      <c r="G39" s="48"/>
      <c r="H39" s="48"/>
      <c r="I39" s="49"/>
      <c r="J39" s="58" t="str">
        <f t="shared" si="8"/>
        <v/>
      </c>
      <c r="K39" s="58" t="str">
        <f t="shared" si="9"/>
        <v/>
      </c>
      <c r="L39" s="58"/>
      <c r="M39" s="48"/>
      <c r="N39" s="49"/>
      <c r="O39" s="50"/>
      <c r="P39" s="23" t="str">
        <f t="shared" si="2"/>
        <v/>
      </c>
      <c r="Q39" s="61" t="str">
        <f t="shared" si="3"/>
        <v/>
      </c>
      <c r="R39" s="21" t="str">
        <f t="shared" si="4"/>
        <v/>
      </c>
      <c r="S39" s="21" t="str">
        <f t="shared" si="5"/>
        <v/>
      </c>
      <c r="T39" s="22" t="str">
        <f t="shared" si="6"/>
        <v/>
      </c>
      <c r="U39" s="22" t="str">
        <f t="shared" si="7"/>
        <v/>
      </c>
    </row>
    <row r="40" spans="1:21" x14ac:dyDescent="0.2">
      <c r="A40" s="3">
        <v>31</v>
      </c>
      <c r="B40" s="46"/>
      <c r="C40" s="47"/>
      <c r="D40" s="48"/>
      <c r="E40" s="48"/>
      <c r="F40" s="49"/>
      <c r="G40" s="48"/>
      <c r="H40" s="48"/>
      <c r="I40" s="49"/>
      <c r="J40" s="58" t="str">
        <f t="shared" si="8"/>
        <v/>
      </c>
      <c r="K40" s="58" t="str">
        <f t="shared" si="9"/>
        <v/>
      </c>
      <c r="L40" s="58"/>
      <c r="M40" s="48"/>
      <c r="N40" s="49"/>
      <c r="O40" s="50"/>
      <c r="P40" s="23" t="str">
        <f t="shared" si="2"/>
        <v/>
      </c>
      <c r="Q40" s="61" t="str">
        <f t="shared" si="3"/>
        <v/>
      </c>
      <c r="R40" s="21" t="str">
        <f t="shared" si="4"/>
        <v/>
      </c>
      <c r="S40" s="21" t="str">
        <f t="shared" si="5"/>
        <v/>
      </c>
      <c r="T40" s="22" t="str">
        <f t="shared" si="6"/>
        <v/>
      </c>
      <c r="U40" s="22" t="str">
        <f t="shared" si="7"/>
        <v/>
      </c>
    </row>
    <row r="41" spans="1:21" x14ac:dyDescent="0.2">
      <c r="A41" s="3">
        <v>32</v>
      </c>
      <c r="B41" s="46"/>
      <c r="C41" s="47"/>
      <c r="D41" s="48"/>
      <c r="E41" s="48"/>
      <c r="F41" s="49"/>
      <c r="G41" s="48"/>
      <c r="H41" s="48"/>
      <c r="I41" s="49"/>
      <c r="J41" s="58" t="str">
        <f t="shared" si="8"/>
        <v/>
      </c>
      <c r="K41" s="58" t="str">
        <f t="shared" si="9"/>
        <v/>
      </c>
      <c r="L41" s="58"/>
      <c r="M41" s="48"/>
      <c r="N41" s="49"/>
      <c r="O41" s="50"/>
      <c r="P41" s="23" t="str">
        <f t="shared" si="2"/>
        <v/>
      </c>
      <c r="Q41" s="61" t="str">
        <f t="shared" si="3"/>
        <v/>
      </c>
      <c r="R41" s="21" t="str">
        <f t="shared" si="4"/>
        <v/>
      </c>
      <c r="S41" s="21" t="str">
        <f t="shared" si="5"/>
        <v/>
      </c>
      <c r="T41" s="22" t="str">
        <f t="shared" si="6"/>
        <v/>
      </c>
      <c r="U41" s="22" t="str">
        <f t="shared" si="7"/>
        <v/>
      </c>
    </row>
    <row r="42" spans="1:21" x14ac:dyDescent="0.2">
      <c r="A42" s="3">
        <v>33</v>
      </c>
      <c r="B42" s="46"/>
      <c r="C42" s="47"/>
      <c r="D42" s="48"/>
      <c r="E42" s="48"/>
      <c r="F42" s="49"/>
      <c r="G42" s="48"/>
      <c r="H42" s="48"/>
      <c r="I42" s="49"/>
      <c r="J42" s="58" t="str">
        <f t="shared" si="8"/>
        <v/>
      </c>
      <c r="K42" s="58" t="str">
        <f t="shared" si="9"/>
        <v/>
      </c>
      <c r="L42" s="58"/>
      <c r="M42" s="48"/>
      <c r="N42" s="49"/>
      <c r="O42" s="50"/>
      <c r="P42" s="23" t="str">
        <f t="shared" ref="P42:P62" si="10">IF(SUM(Q42:U42)=0,"",SUM(Q42:U42))</f>
        <v/>
      </c>
      <c r="Q42" s="61" t="str">
        <f t="shared" ref="Q42:Q62" si="11">IF(AND(J42="X",L42=""),$J$4,"")</f>
        <v/>
      </c>
      <c r="R42" s="21" t="str">
        <f t="shared" si="4"/>
        <v/>
      </c>
      <c r="S42" s="21" t="str">
        <f t="shared" ref="S42:S62" si="12">IF(AND(K42="X",L42=""),$K$4,"")</f>
        <v/>
      </c>
      <c r="T42" s="22" t="str">
        <f t="shared" si="6"/>
        <v/>
      </c>
      <c r="U42" s="22" t="str">
        <f t="shared" si="7"/>
        <v/>
      </c>
    </row>
    <row r="43" spans="1:21" x14ac:dyDescent="0.2">
      <c r="A43" s="3">
        <v>34</v>
      </c>
      <c r="B43" s="46"/>
      <c r="C43" s="47"/>
      <c r="D43" s="48"/>
      <c r="E43" s="48"/>
      <c r="F43" s="49"/>
      <c r="G43" s="48"/>
      <c r="H43" s="48"/>
      <c r="I43" s="49"/>
      <c r="J43" s="58" t="str">
        <f t="shared" si="8"/>
        <v/>
      </c>
      <c r="K43" s="58" t="str">
        <f t="shared" si="9"/>
        <v/>
      </c>
      <c r="L43" s="58"/>
      <c r="M43" s="48"/>
      <c r="N43" s="49"/>
      <c r="O43" s="50"/>
      <c r="P43" s="23" t="str">
        <f t="shared" si="10"/>
        <v/>
      </c>
      <c r="Q43" s="61" t="str">
        <f t="shared" si="11"/>
        <v/>
      </c>
      <c r="R43" s="21" t="str">
        <f t="shared" si="4"/>
        <v/>
      </c>
      <c r="S43" s="21" t="str">
        <f t="shared" si="12"/>
        <v/>
      </c>
      <c r="T43" s="22" t="str">
        <f t="shared" si="6"/>
        <v/>
      </c>
      <c r="U43" s="22" t="str">
        <f t="shared" si="7"/>
        <v/>
      </c>
    </row>
    <row r="44" spans="1:21" x14ac:dyDescent="0.2">
      <c r="A44" s="3">
        <v>35</v>
      </c>
      <c r="B44" s="46"/>
      <c r="C44" s="47"/>
      <c r="D44" s="48"/>
      <c r="E44" s="48"/>
      <c r="F44" s="49"/>
      <c r="G44" s="48"/>
      <c r="H44" s="48"/>
      <c r="I44" s="49"/>
      <c r="J44" s="58" t="str">
        <f t="shared" si="8"/>
        <v/>
      </c>
      <c r="K44" s="58" t="str">
        <f t="shared" si="9"/>
        <v/>
      </c>
      <c r="L44" s="58"/>
      <c r="M44" s="48"/>
      <c r="N44" s="49"/>
      <c r="O44" s="50"/>
      <c r="P44" s="23" t="str">
        <f t="shared" si="10"/>
        <v/>
      </c>
      <c r="Q44" s="61" t="str">
        <f t="shared" si="11"/>
        <v/>
      </c>
      <c r="R44" s="21" t="str">
        <f t="shared" si="4"/>
        <v/>
      </c>
      <c r="S44" s="21" t="str">
        <f t="shared" si="12"/>
        <v/>
      </c>
      <c r="T44" s="22" t="str">
        <f t="shared" si="6"/>
        <v/>
      </c>
      <c r="U44" s="22" t="str">
        <f t="shared" si="7"/>
        <v/>
      </c>
    </row>
    <row r="45" spans="1:21" x14ac:dyDescent="0.2">
      <c r="A45" s="3">
        <v>36</v>
      </c>
      <c r="B45" s="46"/>
      <c r="C45" s="47"/>
      <c r="D45" s="48"/>
      <c r="E45" s="48"/>
      <c r="F45" s="49"/>
      <c r="G45" s="48"/>
      <c r="H45" s="48"/>
      <c r="I45" s="49"/>
      <c r="J45" s="58" t="str">
        <f t="shared" si="8"/>
        <v/>
      </c>
      <c r="K45" s="58" t="str">
        <f t="shared" si="9"/>
        <v/>
      </c>
      <c r="L45" s="58"/>
      <c r="M45" s="48"/>
      <c r="N45" s="49"/>
      <c r="O45" s="50"/>
      <c r="P45" s="23" t="str">
        <f t="shared" si="10"/>
        <v/>
      </c>
      <c r="Q45" s="61" t="str">
        <f t="shared" si="11"/>
        <v/>
      </c>
      <c r="R45" s="21" t="str">
        <f t="shared" si="4"/>
        <v/>
      </c>
      <c r="S45" s="21" t="str">
        <f t="shared" si="12"/>
        <v/>
      </c>
      <c r="T45" s="22" t="str">
        <f t="shared" si="6"/>
        <v/>
      </c>
      <c r="U45" s="22" t="str">
        <f t="shared" si="7"/>
        <v/>
      </c>
    </row>
    <row r="46" spans="1:21" x14ac:dyDescent="0.2">
      <c r="A46" s="3">
        <v>37</v>
      </c>
      <c r="B46" s="46"/>
      <c r="C46" s="47"/>
      <c r="D46" s="48"/>
      <c r="E46" s="48"/>
      <c r="F46" s="49"/>
      <c r="G46" s="48"/>
      <c r="H46" s="48"/>
      <c r="I46" s="49"/>
      <c r="J46" s="58" t="str">
        <f t="shared" si="8"/>
        <v/>
      </c>
      <c r="K46" s="58" t="str">
        <f t="shared" si="9"/>
        <v/>
      </c>
      <c r="L46" s="58"/>
      <c r="M46" s="48"/>
      <c r="N46" s="49"/>
      <c r="O46" s="50"/>
      <c r="P46" s="23" t="str">
        <f t="shared" si="10"/>
        <v/>
      </c>
      <c r="Q46" s="61" t="str">
        <f t="shared" si="11"/>
        <v/>
      </c>
      <c r="R46" s="21" t="str">
        <f t="shared" si="4"/>
        <v/>
      </c>
      <c r="S46" s="21" t="str">
        <f t="shared" si="12"/>
        <v/>
      </c>
      <c r="T46" s="22" t="str">
        <f t="shared" si="6"/>
        <v/>
      </c>
      <c r="U46" s="22" t="str">
        <f t="shared" si="7"/>
        <v/>
      </c>
    </row>
    <row r="47" spans="1:21" x14ac:dyDescent="0.2">
      <c r="A47" s="3">
        <v>38</v>
      </c>
      <c r="B47" s="46"/>
      <c r="C47" s="47"/>
      <c r="D47" s="48"/>
      <c r="E47" s="48"/>
      <c r="F47" s="49"/>
      <c r="G47" s="48"/>
      <c r="H47" s="48"/>
      <c r="I47" s="49"/>
      <c r="J47" s="58" t="str">
        <f t="shared" si="8"/>
        <v/>
      </c>
      <c r="K47" s="58" t="str">
        <f t="shared" si="9"/>
        <v/>
      </c>
      <c r="L47" s="58"/>
      <c r="M47" s="48"/>
      <c r="N47" s="49"/>
      <c r="O47" s="50"/>
      <c r="P47" s="23" t="str">
        <f t="shared" si="10"/>
        <v/>
      </c>
      <c r="Q47" s="61" t="str">
        <f t="shared" si="11"/>
        <v/>
      </c>
      <c r="R47" s="21" t="str">
        <f t="shared" si="4"/>
        <v/>
      </c>
      <c r="S47" s="21" t="str">
        <f t="shared" si="12"/>
        <v/>
      </c>
      <c r="T47" s="22" t="str">
        <f t="shared" si="6"/>
        <v/>
      </c>
      <c r="U47" s="22" t="str">
        <f t="shared" si="7"/>
        <v/>
      </c>
    </row>
    <row r="48" spans="1:21" x14ac:dyDescent="0.2">
      <c r="A48" s="3">
        <v>39</v>
      </c>
      <c r="B48" s="46"/>
      <c r="C48" s="47"/>
      <c r="D48" s="48"/>
      <c r="E48" s="48"/>
      <c r="F48" s="49"/>
      <c r="G48" s="48"/>
      <c r="H48" s="48"/>
      <c r="I48" s="49"/>
      <c r="J48" s="58" t="str">
        <f t="shared" si="8"/>
        <v/>
      </c>
      <c r="K48" s="58" t="str">
        <f t="shared" si="9"/>
        <v/>
      </c>
      <c r="L48" s="58"/>
      <c r="M48" s="48"/>
      <c r="N48" s="49"/>
      <c r="O48" s="50"/>
      <c r="P48" s="23" t="str">
        <f t="shared" si="10"/>
        <v/>
      </c>
      <c r="Q48" s="61" t="str">
        <f t="shared" si="11"/>
        <v/>
      </c>
      <c r="R48" s="21" t="str">
        <f t="shared" si="4"/>
        <v/>
      </c>
      <c r="S48" s="21" t="str">
        <f t="shared" si="12"/>
        <v/>
      </c>
      <c r="T48" s="22" t="str">
        <f t="shared" si="6"/>
        <v/>
      </c>
      <c r="U48" s="22" t="str">
        <f t="shared" si="7"/>
        <v/>
      </c>
    </row>
    <row r="49" spans="1:21" x14ac:dyDescent="0.2">
      <c r="A49" s="3">
        <v>40</v>
      </c>
      <c r="B49" s="46"/>
      <c r="C49" s="47"/>
      <c r="D49" s="48"/>
      <c r="E49" s="48"/>
      <c r="F49" s="49"/>
      <c r="G49" s="48"/>
      <c r="H49" s="48"/>
      <c r="I49" s="49"/>
      <c r="J49" s="58" t="str">
        <f t="shared" si="8"/>
        <v/>
      </c>
      <c r="K49" s="58" t="str">
        <f t="shared" si="9"/>
        <v/>
      </c>
      <c r="L49" s="58"/>
      <c r="M49" s="48"/>
      <c r="N49" s="49"/>
      <c r="O49" s="50"/>
      <c r="P49" s="23" t="str">
        <f t="shared" si="10"/>
        <v/>
      </c>
      <c r="Q49" s="61" t="str">
        <f t="shared" si="11"/>
        <v/>
      </c>
      <c r="R49" s="21" t="str">
        <f t="shared" si="4"/>
        <v/>
      </c>
      <c r="S49" s="21" t="str">
        <f t="shared" si="12"/>
        <v/>
      </c>
      <c r="T49" s="22" t="str">
        <f t="shared" si="6"/>
        <v/>
      </c>
      <c r="U49" s="22" t="str">
        <f t="shared" si="7"/>
        <v/>
      </c>
    </row>
    <row r="50" spans="1:21" x14ac:dyDescent="0.2">
      <c r="A50" s="3">
        <v>41</v>
      </c>
      <c r="B50" s="46"/>
      <c r="C50" s="47"/>
      <c r="D50" s="48"/>
      <c r="E50" s="48"/>
      <c r="F50" s="49"/>
      <c r="G50" s="48"/>
      <c r="H50" s="48"/>
      <c r="I50" s="49"/>
      <c r="J50" s="58" t="str">
        <f t="shared" si="8"/>
        <v/>
      </c>
      <c r="K50" s="58" t="str">
        <f t="shared" si="9"/>
        <v/>
      </c>
      <c r="L50" s="58"/>
      <c r="M50" s="48"/>
      <c r="N50" s="49"/>
      <c r="O50" s="50"/>
      <c r="P50" s="23" t="str">
        <f t="shared" si="10"/>
        <v/>
      </c>
      <c r="Q50" s="61" t="str">
        <f t="shared" si="11"/>
        <v/>
      </c>
      <c r="R50" s="21" t="str">
        <f t="shared" si="4"/>
        <v/>
      </c>
      <c r="S50" s="21" t="str">
        <f t="shared" si="12"/>
        <v/>
      </c>
      <c r="T50" s="22" t="str">
        <f t="shared" si="6"/>
        <v/>
      </c>
      <c r="U50" s="22" t="str">
        <f t="shared" si="7"/>
        <v/>
      </c>
    </row>
    <row r="51" spans="1:21" x14ac:dyDescent="0.2">
      <c r="A51" s="3">
        <v>42</v>
      </c>
      <c r="B51" s="46"/>
      <c r="C51" s="47"/>
      <c r="D51" s="48"/>
      <c r="E51" s="48"/>
      <c r="F51" s="49"/>
      <c r="G51" s="48"/>
      <c r="H51" s="48"/>
      <c r="I51" s="49"/>
      <c r="J51" s="58" t="str">
        <f t="shared" si="8"/>
        <v/>
      </c>
      <c r="K51" s="58" t="str">
        <f t="shared" si="9"/>
        <v/>
      </c>
      <c r="L51" s="58"/>
      <c r="M51" s="48"/>
      <c r="N51" s="49"/>
      <c r="O51" s="50"/>
      <c r="P51" s="23" t="str">
        <f t="shared" si="10"/>
        <v/>
      </c>
      <c r="Q51" s="61" t="str">
        <f t="shared" si="11"/>
        <v/>
      </c>
      <c r="R51" s="21" t="str">
        <f t="shared" si="4"/>
        <v/>
      </c>
      <c r="S51" s="21" t="str">
        <f t="shared" si="12"/>
        <v/>
      </c>
      <c r="T51" s="22" t="str">
        <f t="shared" si="6"/>
        <v/>
      </c>
      <c r="U51" s="22" t="str">
        <f t="shared" si="7"/>
        <v/>
      </c>
    </row>
    <row r="52" spans="1:21" x14ac:dyDescent="0.2">
      <c r="A52" s="3">
        <v>43</v>
      </c>
      <c r="B52" s="46"/>
      <c r="C52" s="47"/>
      <c r="D52" s="48"/>
      <c r="E52" s="48"/>
      <c r="F52" s="49"/>
      <c r="G52" s="48"/>
      <c r="H52" s="48"/>
      <c r="I52" s="49"/>
      <c r="J52" s="58" t="str">
        <f t="shared" si="8"/>
        <v/>
      </c>
      <c r="K52" s="58" t="str">
        <f t="shared" si="9"/>
        <v/>
      </c>
      <c r="L52" s="58"/>
      <c r="M52" s="48"/>
      <c r="N52" s="49"/>
      <c r="O52" s="50"/>
      <c r="P52" s="23" t="str">
        <f t="shared" si="10"/>
        <v/>
      </c>
      <c r="Q52" s="61" t="str">
        <f t="shared" si="11"/>
        <v/>
      </c>
      <c r="R52" s="21" t="str">
        <f t="shared" si="4"/>
        <v/>
      </c>
      <c r="S52" s="21" t="str">
        <f t="shared" si="12"/>
        <v/>
      </c>
      <c r="T52" s="22" t="str">
        <f t="shared" si="6"/>
        <v/>
      </c>
      <c r="U52" s="22" t="str">
        <f t="shared" si="7"/>
        <v/>
      </c>
    </row>
    <row r="53" spans="1:21" x14ac:dyDescent="0.2">
      <c r="A53" s="3">
        <v>44</v>
      </c>
      <c r="B53" s="46"/>
      <c r="C53" s="47"/>
      <c r="D53" s="48"/>
      <c r="E53" s="48"/>
      <c r="F53" s="49"/>
      <c r="G53" s="48"/>
      <c r="H53" s="48"/>
      <c r="I53" s="49"/>
      <c r="J53" s="58" t="str">
        <f t="shared" si="8"/>
        <v/>
      </c>
      <c r="K53" s="58" t="str">
        <f t="shared" si="9"/>
        <v/>
      </c>
      <c r="L53" s="58"/>
      <c r="M53" s="48"/>
      <c r="N53" s="49"/>
      <c r="O53" s="50"/>
      <c r="P53" s="23" t="str">
        <f t="shared" si="10"/>
        <v/>
      </c>
      <c r="Q53" s="61" t="str">
        <f t="shared" si="11"/>
        <v/>
      </c>
      <c r="R53" s="21" t="str">
        <f t="shared" si="4"/>
        <v/>
      </c>
      <c r="S53" s="21" t="str">
        <f t="shared" si="12"/>
        <v/>
      </c>
      <c r="T53" s="22" t="str">
        <f t="shared" si="6"/>
        <v/>
      </c>
      <c r="U53" s="22" t="str">
        <f t="shared" si="7"/>
        <v/>
      </c>
    </row>
    <row r="54" spans="1:21" x14ac:dyDescent="0.2">
      <c r="A54" s="3">
        <v>45</v>
      </c>
      <c r="B54" s="46"/>
      <c r="C54" s="47"/>
      <c r="D54" s="48"/>
      <c r="E54" s="48"/>
      <c r="F54" s="49"/>
      <c r="G54" s="48"/>
      <c r="H54" s="48"/>
      <c r="I54" s="49"/>
      <c r="J54" s="58" t="str">
        <f t="shared" si="8"/>
        <v/>
      </c>
      <c r="K54" s="58" t="str">
        <f t="shared" si="9"/>
        <v/>
      </c>
      <c r="L54" s="58"/>
      <c r="M54" s="48"/>
      <c r="N54" s="49"/>
      <c r="O54" s="50"/>
      <c r="P54" s="23" t="str">
        <f t="shared" si="10"/>
        <v/>
      </c>
      <c r="Q54" s="61" t="str">
        <f t="shared" si="11"/>
        <v/>
      </c>
      <c r="R54" s="21" t="str">
        <f t="shared" si="4"/>
        <v/>
      </c>
      <c r="S54" s="21" t="str">
        <f t="shared" si="12"/>
        <v/>
      </c>
      <c r="T54" s="22" t="str">
        <f t="shared" si="6"/>
        <v/>
      </c>
      <c r="U54" s="22" t="str">
        <f t="shared" si="7"/>
        <v/>
      </c>
    </row>
    <row r="55" spans="1:21" x14ac:dyDescent="0.2">
      <c r="A55" s="3">
        <v>46</v>
      </c>
      <c r="B55" s="46"/>
      <c r="C55" s="47"/>
      <c r="D55" s="48"/>
      <c r="E55" s="48"/>
      <c r="F55" s="49"/>
      <c r="G55" s="48"/>
      <c r="H55" s="48"/>
      <c r="I55" s="49"/>
      <c r="J55" s="58" t="str">
        <f t="shared" si="8"/>
        <v/>
      </c>
      <c r="K55" s="58" t="str">
        <f t="shared" si="9"/>
        <v/>
      </c>
      <c r="L55" s="58"/>
      <c r="M55" s="48"/>
      <c r="N55" s="49"/>
      <c r="O55" s="50"/>
      <c r="P55" s="23" t="str">
        <f t="shared" si="10"/>
        <v/>
      </c>
      <c r="Q55" s="61" t="str">
        <f t="shared" si="11"/>
        <v/>
      </c>
      <c r="R55" s="21" t="str">
        <f t="shared" si="4"/>
        <v/>
      </c>
      <c r="S55" s="21" t="str">
        <f t="shared" si="12"/>
        <v/>
      </c>
      <c r="T55" s="22" t="str">
        <f t="shared" si="6"/>
        <v/>
      </c>
      <c r="U55" s="22" t="str">
        <f t="shared" si="7"/>
        <v/>
      </c>
    </row>
    <row r="56" spans="1:21" x14ac:dyDescent="0.2">
      <c r="A56" s="3">
        <v>47</v>
      </c>
      <c r="B56" s="46"/>
      <c r="C56" s="47"/>
      <c r="D56" s="48"/>
      <c r="E56" s="48"/>
      <c r="F56" s="49"/>
      <c r="G56" s="48"/>
      <c r="H56" s="48"/>
      <c r="I56" s="49"/>
      <c r="J56" s="58" t="str">
        <f t="shared" si="8"/>
        <v/>
      </c>
      <c r="K56" s="58" t="str">
        <f t="shared" si="9"/>
        <v/>
      </c>
      <c r="L56" s="58"/>
      <c r="M56" s="48"/>
      <c r="N56" s="49"/>
      <c r="O56" s="50"/>
      <c r="P56" s="23" t="str">
        <f t="shared" si="10"/>
        <v/>
      </c>
      <c r="Q56" s="61" t="str">
        <f t="shared" si="11"/>
        <v/>
      </c>
      <c r="R56" s="21" t="str">
        <f t="shared" si="4"/>
        <v/>
      </c>
      <c r="S56" s="21" t="str">
        <f t="shared" si="12"/>
        <v/>
      </c>
      <c r="T56" s="22" t="str">
        <f t="shared" si="6"/>
        <v/>
      </c>
      <c r="U56" s="22" t="str">
        <f t="shared" si="7"/>
        <v/>
      </c>
    </row>
    <row r="57" spans="1:21" x14ac:dyDescent="0.2">
      <c r="A57" s="3">
        <v>48</v>
      </c>
      <c r="B57" s="46"/>
      <c r="C57" s="47"/>
      <c r="D57" s="48"/>
      <c r="E57" s="48"/>
      <c r="F57" s="49"/>
      <c r="G57" s="48"/>
      <c r="H57" s="48"/>
      <c r="I57" s="49"/>
      <c r="J57" s="58" t="str">
        <f t="shared" si="8"/>
        <v/>
      </c>
      <c r="K57" s="58" t="str">
        <f t="shared" si="9"/>
        <v/>
      </c>
      <c r="L57" s="58"/>
      <c r="M57" s="48"/>
      <c r="N57" s="49"/>
      <c r="O57" s="50"/>
      <c r="P57" s="23" t="str">
        <f t="shared" si="10"/>
        <v/>
      </c>
      <c r="Q57" s="61" t="str">
        <f t="shared" si="11"/>
        <v/>
      </c>
      <c r="R57" s="21" t="str">
        <f t="shared" si="4"/>
        <v/>
      </c>
      <c r="S57" s="21" t="str">
        <f t="shared" si="12"/>
        <v/>
      </c>
      <c r="T57" s="22" t="str">
        <f t="shared" si="6"/>
        <v/>
      </c>
      <c r="U57" s="22" t="str">
        <f t="shared" si="7"/>
        <v/>
      </c>
    </row>
    <row r="58" spans="1:21" x14ac:dyDescent="0.2">
      <c r="A58" s="3">
        <v>49</v>
      </c>
      <c r="B58" s="46"/>
      <c r="C58" s="47"/>
      <c r="D58" s="48"/>
      <c r="E58" s="48"/>
      <c r="F58" s="49"/>
      <c r="G58" s="48"/>
      <c r="H58" s="48"/>
      <c r="I58" s="49"/>
      <c r="J58" s="58" t="str">
        <f t="shared" si="8"/>
        <v/>
      </c>
      <c r="K58" s="58" t="str">
        <f t="shared" si="9"/>
        <v/>
      </c>
      <c r="L58" s="58"/>
      <c r="M58" s="48"/>
      <c r="N58" s="49"/>
      <c r="O58" s="50"/>
      <c r="P58" s="23" t="str">
        <f t="shared" si="10"/>
        <v/>
      </c>
      <c r="Q58" s="61" t="str">
        <f t="shared" si="11"/>
        <v/>
      </c>
      <c r="R58" s="21" t="str">
        <f t="shared" si="4"/>
        <v/>
      </c>
      <c r="S58" s="21" t="str">
        <f t="shared" si="12"/>
        <v/>
      </c>
      <c r="T58" s="22" t="str">
        <f t="shared" si="6"/>
        <v/>
      </c>
      <c r="U58" s="22" t="str">
        <f t="shared" si="7"/>
        <v/>
      </c>
    </row>
    <row r="59" spans="1:21" x14ac:dyDescent="0.2">
      <c r="A59" s="3">
        <v>50</v>
      </c>
      <c r="B59" s="46"/>
      <c r="C59" s="47"/>
      <c r="D59" s="48"/>
      <c r="E59" s="48"/>
      <c r="F59" s="49"/>
      <c r="G59" s="48"/>
      <c r="H59" s="48"/>
      <c r="I59" s="49"/>
      <c r="J59" s="58" t="str">
        <f t="shared" si="8"/>
        <v/>
      </c>
      <c r="K59" s="58" t="str">
        <f t="shared" si="9"/>
        <v/>
      </c>
      <c r="L59" s="58"/>
      <c r="M59" s="48"/>
      <c r="N59" s="49"/>
      <c r="O59" s="50"/>
      <c r="P59" s="23" t="str">
        <f t="shared" si="10"/>
        <v/>
      </c>
      <c r="Q59" s="61" t="str">
        <f t="shared" si="11"/>
        <v/>
      </c>
      <c r="R59" s="21" t="str">
        <f t="shared" si="4"/>
        <v/>
      </c>
      <c r="S59" s="21" t="str">
        <f t="shared" si="12"/>
        <v/>
      </c>
      <c r="T59" s="22" t="str">
        <f t="shared" si="6"/>
        <v/>
      </c>
      <c r="U59" s="22" t="str">
        <f t="shared" si="7"/>
        <v/>
      </c>
    </row>
    <row r="60" spans="1:21" x14ac:dyDescent="0.2">
      <c r="A60" s="3">
        <v>51</v>
      </c>
      <c r="B60" s="46"/>
      <c r="C60" s="47"/>
      <c r="D60" s="48"/>
      <c r="E60" s="48"/>
      <c r="F60" s="49"/>
      <c r="G60" s="48"/>
      <c r="H60" s="48"/>
      <c r="I60" s="49"/>
      <c r="J60" s="58" t="str">
        <f t="shared" si="8"/>
        <v/>
      </c>
      <c r="K60" s="58" t="str">
        <f t="shared" si="9"/>
        <v/>
      </c>
      <c r="L60" s="58"/>
      <c r="M60" s="48"/>
      <c r="N60" s="49"/>
      <c r="O60" s="50"/>
      <c r="P60" s="23" t="str">
        <f t="shared" si="10"/>
        <v/>
      </c>
      <c r="Q60" s="61" t="str">
        <f t="shared" si="11"/>
        <v/>
      </c>
      <c r="R60" s="21" t="str">
        <f t="shared" si="4"/>
        <v/>
      </c>
      <c r="S60" s="21" t="str">
        <f t="shared" si="12"/>
        <v/>
      </c>
      <c r="T60" s="22" t="str">
        <f t="shared" si="6"/>
        <v/>
      </c>
      <c r="U60" s="22" t="str">
        <f t="shared" si="7"/>
        <v/>
      </c>
    </row>
    <row r="61" spans="1:21" x14ac:dyDescent="0.2">
      <c r="A61" s="3">
        <v>52</v>
      </c>
      <c r="B61" s="46"/>
      <c r="C61" s="47"/>
      <c r="D61" s="48"/>
      <c r="E61" s="48"/>
      <c r="F61" s="49"/>
      <c r="G61" s="48"/>
      <c r="H61" s="48"/>
      <c r="I61" s="49"/>
      <c r="J61" s="58" t="str">
        <f t="shared" si="8"/>
        <v/>
      </c>
      <c r="K61" s="58" t="str">
        <f t="shared" si="9"/>
        <v/>
      </c>
      <c r="L61" s="58"/>
      <c r="M61" s="48"/>
      <c r="N61" s="49"/>
      <c r="O61" s="50"/>
      <c r="P61" s="23" t="str">
        <f t="shared" si="10"/>
        <v/>
      </c>
      <c r="Q61" s="61" t="str">
        <f t="shared" si="11"/>
        <v/>
      </c>
      <c r="R61" s="21" t="str">
        <f t="shared" si="4"/>
        <v/>
      </c>
      <c r="S61" s="21" t="str">
        <f t="shared" si="12"/>
        <v/>
      </c>
      <c r="T61" s="22" t="str">
        <f t="shared" si="6"/>
        <v/>
      </c>
      <c r="U61" s="22" t="str">
        <f t="shared" si="7"/>
        <v/>
      </c>
    </row>
    <row r="62" spans="1:21" x14ac:dyDescent="0.2">
      <c r="A62" s="3">
        <v>53</v>
      </c>
      <c r="B62" s="46"/>
      <c r="C62" s="47"/>
      <c r="D62" s="48"/>
      <c r="E62" s="48"/>
      <c r="F62" s="49"/>
      <c r="G62" s="48"/>
      <c r="H62" s="48"/>
      <c r="I62" s="49"/>
      <c r="J62" s="58" t="str">
        <f t="shared" si="8"/>
        <v/>
      </c>
      <c r="K62" s="58" t="str">
        <f t="shared" si="9"/>
        <v/>
      </c>
      <c r="L62" s="58"/>
      <c r="M62" s="48"/>
      <c r="N62" s="49"/>
      <c r="O62" s="50"/>
      <c r="P62" s="23" t="str">
        <f t="shared" si="10"/>
        <v/>
      </c>
      <c r="Q62" s="61" t="str">
        <f t="shared" si="11"/>
        <v/>
      </c>
      <c r="R62" s="21" t="str">
        <f t="shared" si="4"/>
        <v/>
      </c>
      <c r="S62" s="21" t="str">
        <f t="shared" si="12"/>
        <v/>
      </c>
      <c r="T62" s="22" t="str">
        <f t="shared" si="6"/>
        <v/>
      </c>
      <c r="U62" s="22" t="str">
        <f t="shared" si="7"/>
        <v/>
      </c>
    </row>
    <row r="63" spans="1:21" x14ac:dyDescent="0.2">
      <c r="A63" s="3"/>
      <c r="B63" s="46"/>
      <c r="C63" s="47"/>
      <c r="D63" s="48"/>
      <c r="E63" s="48"/>
      <c r="F63" s="49"/>
      <c r="G63" s="48"/>
      <c r="H63" s="48"/>
      <c r="I63" s="49"/>
      <c r="J63" s="58" t="str">
        <f t="shared" si="8"/>
        <v/>
      </c>
      <c r="K63" s="58" t="str">
        <f t="shared" si="9"/>
        <v/>
      </c>
      <c r="L63" s="58"/>
      <c r="M63" s="48"/>
      <c r="N63" s="49"/>
      <c r="O63" s="50"/>
      <c r="P63" s="23"/>
      <c r="Q63" s="61"/>
      <c r="R63" s="21" t="str">
        <f t="shared" si="4"/>
        <v/>
      </c>
      <c r="S63" s="21"/>
      <c r="T63" s="22" t="str">
        <f t="shared" si="6"/>
        <v/>
      </c>
      <c r="U63" s="22" t="str">
        <f t="shared" si="7"/>
        <v/>
      </c>
    </row>
    <row r="64" spans="1:21" x14ac:dyDescent="0.2">
      <c r="A64" s="3"/>
      <c r="B64" s="46"/>
      <c r="C64" s="47"/>
      <c r="D64" s="48"/>
      <c r="E64" s="48"/>
      <c r="F64" s="49"/>
      <c r="G64" s="48"/>
      <c r="H64" s="48"/>
      <c r="I64" s="49"/>
      <c r="J64" s="58" t="str">
        <f t="shared" si="8"/>
        <v/>
      </c>
      <c r="K64" s="58" t="str">
        <f t="shared" si="9"/>
        <v/>
      </c>
      <c r="L64" s="58"/>
      <c r="M64" s="48"/>
      <c r="N64" s="49"/>
      <c r="O64" s="50"/>
      <c r="P64" s="23" t="str">
        <f t="shared" ref="P64:P127" si="13">IF(SUM(Q64:U64)=0,"",SUM(Q64:U64))</f>
        <v/>
      </c>
      <c r="Q64" s="61"/>
      <c r="R64" s="21" t="str">
        <f t="shared" si="4"/>
        <v/>
      </c>
      <c r="S64" s="21"/>
      <c r="T64" s="22" t="str">
        <f t="shared" si="6"/>
        <v/>
      </c>
      <c r="U64" s="22" t="str">
        <f t="shared" si="7"/>
        <v/>
      </c>
    </row>
    <row r="65" spans="1:21" x14ac:dyDescent="0.2">
      <c r="A65" s="3"/>
      <c r="B65" s="46"/>
      <c r="C65" s="47"/>
      <c r="D65" s="48"/>
      <c r="E65" s="48"/>
      <c r="F65" s="49"/>
      <c r="G65" s="48"/>
      <c r="H65" s="48"/>
      <c r="I65" s="49"/>
      <c r="J65" s="58" t="str">
        <f t="shared" si="8"/>
        <v/>
      </c>
      <c r="K65" s="58" t="str">
        <f t="shared" si="9"/>
        <v/>
      </c>
      <c r="L65" s="58"/>
      <c r="M65" s="48"/>
      <c r="N65" s="49"/>
      <c r="O65" s="50"/>
      <c r="P65" s="23" t="str">
        <f t="shared" si="13"/>
        <v/>
      </c>
      <c r="Q65" s="61"/>
      <c r="R65" s="21" t="str">
        <f t="shared" si="4"/>
        <v/>
      </c>
      <c r="S65" s="21"/>
      <c r="T65" s="22" t="str">
        <f t="shared" si="6"/>
        <v/>
      </c>
      <c r="U65" s="22" t="str">
        <f t="shared" si="7"/>
        <v/>
      </c>
    </row>
    <row r="66" spans="1:21" x14ac:dyDescent="0.2">
      <c r="A66" s="3"/>
      <c r="B66" s="46"/>
      <c r="C66" s="47"/>
      <c r="D66" s="48"/>
      <c r="E66" s="48"/>
      <c r="F66" s="49"/>
      <c r="G66" s="48"/>
      <c r="H66" s="48"/>
      <c r="I66" s="49"/>
      <c r="J66" s="58" t="str">
        <f t="shared" si="8"/>
        <v/>
      </c>
      <c r="K66" s="58" t="str">
        <f t="shared" si="9"/>
        <v/>
      </c>
      <c r="L66" s="58"/>
      <c r="M66" s="48"/>
      <c r="N66" s="49"/>
      <c r="O66" s="50"/>
      <c r="P66" s="23" t="str">
        <f t="shared" si="13"/>
        <v/>
      </c>
      <c r="Q66" s="61"/>
      <c r="R66" s="21" t="str">
        <f t="shared" si="4"/>
        <v/>
      </c>
      <c r="S66" s="21"/>
      <c r="T66" s="22" t="str">
        <f t="shared" si="6"/>
        <v/>
      </c>
      <c r="U66" s="22" t="str">
        <f t="shared" si="7"/>
        <v/>
      </c>
    </row>
    <row r="67" spans="1:21" x14ac:dyDescent="0.2">
      <c r="A67" s="3"/>
      <c r="B67" s="46"/>
      <c r="C67" s="47"/>
      <c r="D67" s="48"/>
      <c r="E67" s="48"/>
      <c r="F67" s="49"/>
      <c r="G67" s="48"/>
      <c r="H67" s="48"/>
      <c r="I67" s="49"/>
      <c r="J67" s="58" t="str">
        <f t="shared" si="8"/>
        <v/>
      </c>
      <c r="K67" s="58" t="str">
        <f t="shared" si="9"/>
        <v/>
      </c>
      <c r="L67" s="58"/>
      <c r="M67" s="48"/>
      <c r="N67" s="49"/>
      <c r="O67" s="50"/>
      <c r="P67" s="23" t="str">
        <f t="shared" si="13"/>
        <v/>
      </c>
      <c r="Q67" s="61"/>
      <c r="R67" s="21" t="str">
        <f t="shared" si="4"/>
        <v/>
      </c>
      <c r="S67" s="21"/>
      <c r="T67" s="22" t="str">
        <f t="shared" si="6"/>
        <v/>
      </c>
      <c r="U67" s="22" t="str">
        <f t="shared" si="7"/>
        <v/>
      </c>
    </row>
    <row r="68" spans="1:21" x14ac:dyDescent="0.2">
      <c r="A68" s="3"/>
      <c r="B68" s="46"/>
      <c r="C68" s="47"/>
      <c r="D68" s="48"/>
      <c r="E68" s="48"/>
      <c r="F68" s="49"/>
      <c r="G68" s="48"/>
      <c r="H68" s="48"/>
      <c r="I68" s="49"/>
      <c r="J68" s="58" t="str">
        <f t="shared" si="8"/>
        <v/>
      </c>
      <c r="K68" s="58" t="str">
        <f t="shared" si="9"/>
        <v/>
      </c>
      <c r="L68" s="58"/>
      <c r="M68" s="48"/>
      <c r="N68" s="49"/>
      <c r="O68" s="50"/>
      <c r="P68" s="23" t="str">
        <f t="shared" si="13"/>
        <v/>
      </c>
      <c r="Q68" s="61"/>
      <c r="R68" s="21" t="str">
        <f t="shared" si="4"/>
        <v/>
      </c>
      <c r="S68" s="21"/>
      <c r="T68" s="22" t="str">
        <f t="shared" si="6"/>
        <v/>
      </c>
      <c r="U68" s="22" t="str">
        <f t="shared" si="7"/>
        <v/>
      </c>
    </row>
    <row r="69" spans="1:21" x14ac:dyDescent="0.2">
      <c r="A69" s="3"/>
      <c r="B69" s="46"/>
      <c r="C69" s="47"/>
      <c r="D69" s="48"/>
      <c r="E69" s="48"/>
      <c r="F69" s="49"/>
      <c r="G69" s="48"/>
      <c r="H69" s="48"/>
      <c r="I69" s="49"/>
      <c r="J69" s="58" t="str">
        <f t="shared" si="8"/>
        <v/>
      </c>
      <c r="K69" s="58" t="str">
        <f t="shared" si="9"/>
        <v/>
      </c>
      <c r="L69" s="58" t="str">
        <f t="shared" ref="L69:L100" si="14">IF(D69="","",IF(D69&lt;=$L$5,"X",IF(D69&gt;$L$5,"O")))</f>
        <v/>
      </c>
      <c r="M69" s="48"/>
      <c r="N69" s="49"/>
      <c r="O69" s="50"/>
      <c r="P69" s="23" t="str">
        <f t="shared" si="13"/>
        <v/>
      </c>
      <c r="Q69" s="61"/>
      <c r="R69" s="21" t="str">
        <f t="shared" si="4"/>
        <v/>
      </c>
      <c r="S69" s="21"/>
      <c r="T69" s="22" t="str">
        <f t="shared" si="6"/>
        <v/>
      </c>
      <c r="U69" s="22" t="str">
        <f t="shared" si="7"/>
        <v/>
      </c>
    </row>
    <row r="70" spans="1:21" x14ac:dyDescent="0.2">
      <c r="A70" s="3"/>
      <c r="B70" s="46"/>
      <c r="C70" s="47"/>
      <c r="D70" s="48"/>
      <c r="E70" s="48"/>
      <c r="F70" s="49"/>
      <c r="G70" s="48"/>
      <c r="H70" s="48"/>
      <c r="I70" s="49"/>
      <c r="J70" s="58" t="str">
        <f t="shared" si="8"/>
        <v/>
      </c>
      <c r="K70" s="58" t="str">
        <f t="shared" si="9"/>
        <v/>
      </c>
      <c r="L70" s="58" t="str">
        <f t="shared" si="14"/>
        <v/>
      </c>
      <c r="M70" s="48"/>
      <c r="N70" s="49"/>
      <c r="O70" s="50"/>
      <c r="P70" s="23" t="str">
        <f t="shared" si="13"/>
        <v/>
      </c>
      <c r="Q70" s="61"/>
      <c r="R70" s="21" t="str">
        <f t="shared" si="4"/>
        <v/>
      </c>
      <c r="S70" s="21"/>
      <c r="T70" s="22" t="str">
        <f t="shared" si="6"/>
        <v/>
      </c>
      <c r="U70" s="22" t="str">
        <f t="shared" si="7"/>
        <v/>
      </c>
    </row>
    <row r="71" spans="1:21" x14ac:dyDescent="0.2">
      <c r="A71" s="3"/>
      <c r="B71" s="46"/>
      <c r="C71" s="47"/>
      <c r="D71" s="48"/>
      <c r="E71" s="48"/>
      <c r="F71" s="49"/>
      <c r="G71" s="48"/>
      <c r="H71" s="48"/>
      <c r="I71" s="49"/>
      <c r="J71" s="58" t="str">
        <f t="shared" si="8"/>
        <v/>
      </c>
      <c r="K71" s="58" t="str">
        <f t="shared" si="9"/>
        <v/>
      </c>
      <c r="L71" s="58" t="str">
        <f t="shared" si="14"/>
        <v/>
      </c>
      <c r="M71" s="48"/>
      <c r="N71" s="49"/>
      <c r="O71" s="50"/>
      <c r="P71" s="23" t="str">
        <f t="shared" si="13"/>
        <v/>
      </c>
      <c r="Q71" s="61"/>
      <c r="R71" s="21" t="str">
        <f t="shared" si="4"/>
        <v/>
      </c>
      <c r="S71" s="21"/>
      <c r="T71" s="22" t="str">
        <f t="shared" si="6"/>
        <v/>
      </c>
      <c r="U71" s="22" t="str">
        <f t="shared" si="7"/>
        <v/>
      </c>
    </row>
    <row r="72" spans="1:21" x14ac:dyDescent="0.2">
      <c r="A72" s="3"/>
      <c r="B72" s="46"/>
      <c r="C72" s="47"/>
      <c r="D72" s="48"/>
      <c r="E72" s="48"/>
      <c r="F72" s="49"/>
      <c r="G72" s="48"/>
      <c r="H72" s="48"/>
      <c r="I72" s="49"/>
      <c r="J72" s="58" t="str">
        <f t="shared" si="8"/>
        <v/>
      </c>
      <c r="K72" s="58" t="str">
        <f t="shared" si="9"/>
        <v/>
      </c>
      <c r="L72" s="58" t="str">
        <f t="shared" si="14"/>
        <v/>
      </c>
      <c r="M72" s="48"/>
      <c r="N72" s="49"/>
      <c r="O72" s="50"/>
      <c r="P72" s="23" t="str">
        <f t="shared" si="13"/>
        <v/>
      </c>
      <c r="Q72" s="61"/>
      <c r="R72" s="21" t="str">
        <f t="shared" si="4"/>
        <v/>
      </c>
      <c r="S72" s="21"/>
      <c r="T72" s="22" t="str">
        <f t="shared" si="6"/>
        <v/>
      </c>
      <c r="U72" s="22" t="str">
        <f t="shared" si="7"/>
        <v/>
      </c>
    </row>
    <row r="73" spans="1:21" x14ac:dyDescent="0.2">
      <c r="A73" s="3"/>
      <c r="B73" s="46"/>
      <c r="C73" s="47"/>
      <c r="D73" s="48"/>
      <c r="E73" s="48"/>
      <c r="F73" s="49"/>
      <c r="G73" s="48"/>
      <c r="H73" s="48"/>
      <c r="I73" s="49"/>
      <c r="J73" s="58" t="str">
        <f t="shared" si="8"/>
        <v/>
      </c>
      <c r="K73" s="58" t="str">
        <f t="shared" si="9"/>
        <v/>
      </c>
      <c r="L73" s="58" t="str">
        <f t="shared" si="14"/>
        <v/>
      </c>
      <c r="M73" s="48"/>
      <c r="N73" s="49"/>
      <c r="O73" s="50"/>
      <c r="P73" s="23" t="str">
        <f t="shared" si="13"/>
        <v/>
      </c>
      <c r="Q73" s="61"/>
      <c r="R73" s="21" t="str">
        <f t="shared" si="4"/>
        <v/>
      </c>
      <c r="S73" s="21"/>
      <c r="T73" s="22" t="str">
        <f t="shared" si="6"/>
        <v/>
      </c>
      <c r="U73" s="22" t="str">
        <f t="shared" si="7"/>
        <v/>
      </c>
    </row>
    <row r="74" spans="1:21" x14ac:dyDescent="0.2">
      <c r="A74" s="3"/>
      <c r="B74" s="46"/>
      <c r="C74" s="47"/>
      <c r="D74" s="48"/>
      <c r="E74" s="48"/>
      <c r="F74" s="49"/>
      <c r="G74" s="48"/>
      <c r="H74" s="48"/>
      <c r="I74" s="49"/>
      <c r="J74" s="58" t="str">
        <f t="shared" si="8"/>
        <v/>
      </c>
      <c r="K74" s="58" t="str">
        <f t="shared" si="9"/>
        <v/>
      </c>
      <c r="L74" s="58" t="str">
        <f t="shared" si="14"/>
        <v/>
      </c>
      <c r="M74" s="48"/>
      <c r="N74" s="49"/>
      <c r="O74" s="50"/>
      <c r="P74" s="23" t="str">
        <f t="shared" si="13"/>
        <v/>
      </c>
      <c r="Q74" s="61"/>
      <c r="R74" s="21" t="str">
        <f t="shared" ref="R74:R137" si="15">IF(AND(J74="X",L74="X"),$J$1,IF(AND(J74="X",L74="O"),$J$4,""))</f>
        <v/>
      </c>
      <c r="S74" s="21"/>
      <c r="T74" s="22" t="str">
        <f t="shared" ref="T74:T137" si="16">IF(AND(K74="X",L74="X"),$J$1,IF(AND(K74="X",L74="O"),$K$4,""))</f>
        <v/>
      </c>
      <c r="U74" s="22" t="str">
        <f t="shared" ref="U74:U137" si="17">IF(AND(L74="X",COUNTIF(J74:K74,"X")=0),$L$4,"")</f>
        <v/>
      </c>
    </row>
    <row r="75" spans="1:21" x14ac:dyDescent="0.2">
      <c r="A75" s="3"/>
      <c r="B75" s="46"/>
      <c r="C75" s="47"/>
      <c r="D75" s="48"/>
      <c r="E75" s="48"/>
      <c r="F75" s="49"/>
      <c r="G75" s="48"/>
      <c r="H75" s="48"/>
      <c r="I75" s="49"/>
      <c r="J75" s="58" t="str">
        <f t="shared" ref="J75:J138" si="18">IF(AND(D75&lt;&gt;"",E75="male"),"X","")</f>
        <v/>
      </c>
      <c r="K75" s="58" t="str">
        <f t="shared" ref="K75:K138" si="19">IF(AND(D75&lt;&gt;"",E75="female"),"X","")</f>
        <v/>
      </c>
      <c r="L75" s="58" t="str">
        <f t="shared" si="14"/>
        <v/>
      </c>
      <c r="M75" s="48"/>
      <c r="N75" s="49"/>
      <c r="O75" s="50"/>
      <c r="P75" s="23" t="str">
        <f t="shared" si="13"/>
        <v/>
      </c>
      <c r="Q75" s="61"/>
      <c r="R75" s="21" t="str">
        <f t="shared" si="15"/>
        <v/>
      </c>
      <c r="S75" s="21"/>
      <c r="T75" s="22" t="str">
        <f t="shared" si="16"/>
        <v/>
      </c>
      <c r="U75" s="22" t="str">
        <f t="shared" si="17"/>
        <v/>
      </c>
    </row>
    <row r="76" spans="1:21" x14ac:dyDescent="0.2">
      <c r="A76" s="3"/>
      <c r="B76" s="46"/>
      <c r="C76" s="47"/>
      <c r="D76" s="48"/>
      <c r="E76" s="48"/>
      <c r="F76" s="49"/>
      <c r="G76" s="48"/>
      <c r="H76" s="48"/>
      <c r="I76" s="49"/>
      <c r="J76" s="58" t="str">
        <f t="shared" si="18"/>
        <v/>
      </c>
      <c r="K76" s="58" t="str">
        <f t="shared" si="19"/>
        <v/>
      </c>
      <c r="L76" s="58" t="str">
        <f t="shared" si="14"/>
        <v/>
      </c>
      <c r="M76" s="48"/>
      <c r="N76" s="49"/>
      <c r="O76" s="50"/>
      <c r="P76" s="23" t="str">
        <f t="shared" si="13"/>
        <v/>
      </c>
      <c r="Q76" s="61"/>
      <c r="R76" s="21" t="str">
        <f t="shared" si="15"/>
        <v/>
      </c>
      <c r="S76" s="21"/>
      <c r="T76" s="22" t="str">
        <f t="shared" si="16"/>
        <v/>
      </c>
      <c r="U76" s="22" t="str">
        <f t="shared" si="17"/>
        <v/>
      </c>
    </row>
    <row r="77" spans="1:21" x14ac:dyDescent="0.2">
      <c r="A77" s="3"/>
      <c r="B77" s="46"/>
      <c r="C77" s="47"/>
      <c r="D77" s="48"/>
      <c r="E77" s="48"/>
      <c r="F77" s="49"/>
      <c r="G77" s="48"/>
      <c r="H77" s="48"/>
      <c r="I77" s="49"/>
      <c r="J77" s="58" t="str">
        <f t="shared" si="18"/>
        <v/>
      </c>
      <c r="K77" s="58" t="str">
        <f t="shared" si="19"/>
        <v/>
      </c>
      <c r="L77" s="58" t="str">
        <f t="shared" si="14"/>
        <v/>
      </c>
      <c r="M77" s="48"/>
      <c r="N77" s="49"/>
      <c r="O77" s="50"/>
      <c r="P77" s="23" t="str">
        <f t="shared" si="13"/>
        <v/>
      </c>
      <c r="Q77" s="61"/>
      <c r="R77" s="21" t="str">
        <f t="shared" si="15"/>
        <v/>
      </c>
      <c r="S77" s="21"/>
      <c r="T77" s="22" t="str">
        <f t="shared" si="16"/>
        <v/>
      </c>
      <c r="U77" s="22" t="str">
        <f t="shared" si="17"/>
        <v/>
      </c>
    </row>
    <row r="78" spans="1:21" x14ac:dyDescent="0.2">
      <c r="A78" s="3"/>
      <c r="B78" s="46"/>
      <c r="C78" s="47"/>
      <c r="D78" s="48"/>
      <c r="E78" s="48"/>
      <c r="F78" s="49"/>
      <c r="G78" s="48"/>
      <c r="H78" s="48"/>
      <c r="I78" s="49"/>
      <c r="J78" s="58" t="str">
        <f t="shared" si="18"/>
        <v/>
      </c>
      <c r="K78" s="58" t="str">
        <f t="shared" si="19"/>
        <v/>
      </c>
      <c r="L78" s="58" t="str">
        <f t="shared" si="14"/>
        <v/>
      </c>
      <c r="M78" s="48"/>
      <c r="N78" s="49"/>
      <c r="O78" s="50"/>
      <c r="P78" s="23" t="str">
        <f t="shared" si="13"/>
        <v/>
      </c>
      <c r="Q78" s="61"/>
      <c r="R78" s="21" t="str">
        <f t="shared" si="15"/>
        <v/>
      </c>
      <c r="S78" s="21"/>
      <c r="T78" s="22" t="str">
        <f t="shared" si="16"/>
        <v/>
      </c>
      <c r="U78" s="22" t="str">
        <f t="shared" si="17"/>
        <v/>
      </c>
    </row>
    <row r="79" spans="1:21" x14ac:dyDescent="0.2">
      <c r="A79" s="3"/>
      <c r="B79" s="46"/>
      <c r="C79" s="47"/>
      <c r="D79" s="48"/>
      <c r="E79" s="48"/>
      <c r="F79" s="49"/>
      <c r="G79" s="48"/>
      <c r="H79" s="48"/>
      <c r="I79" s="49"/>
      <c r="J79" s="58" t="str">
        <f t="shared" si="18"/>
        <v/>
      </c>
      <c r="K79" s="58" t="str">
        <f t="shared" si="19"/>
        <v/>
      </c>
      <c r="L79" s="58" t="str">
        <f t="shared" si="14"/>
        <v/>
      </c>
      <c r="M79" s="48"/>
      <c r="N79" s="49"/>
      <c r="O79" s="50"/>
      <c r="P79" s="23" t="str">
        <f t="shared" si="13"/>
        <v/>
      </c>
      <c r="Q79" s="61"/>
      <c r="R79" s="21" t="str">
        <f t="shared" si="15"/>
        <v/>
      </c>
      <c r="S79" s="21"/>
      <c r="T79" s="22" t="str">
        <f t="shared" si="16"/>
        <v/>
      </c>
      <c r="U79" s="22" t="str">
        <f t="shared" si="17"/>
        <v/>
      </c>
    </row>
    <row r="80" spans="1:21" x14ac:dyDescent="0.2">
      <c r="A80" s="3"/>
      <c r="B80" s="46"/>
      <c r="C80" s="47"/>
      <c r="D80" s="48"/>
      <c r="E80" s="48"/>
      <c r="F80" s="49"/>
      <c r="G80" s="48"/>
      <c r="H80" s="48"/>
      <c r="I80" s="49"/>
      <c r="J80" s="58" t="str">
        <f t="shared" si="18"/>
        <v/>
      </c>
      <c r="K80" s="58" t="str">
        <f t="shared" si="19"/>
        <v/>
      </c>
      <c r="L80" s="58" t="str">
        <f t="shared" si="14"/>
        <v/>
      </c>
      <c r="M80" s="48"/>
      <c r="N80" s="49"/>
      <c r="O80" s="50"/>
      <c r="P80" s="23" t="str">
        <f t="shared" si="13"/>
        <v/>
      </c>
      <c r="Q80" s="61"/>
      <c r="R80" s="21" t="str">
        <f t="shared" si="15"/>
        <v/>
      </c>
      <c r="S80" s="21"/>
      <c r="T80" s="22" t="str">
        <f t="shared" si="16"/>
        <v/>
      </c>
      <c r="U80" s="22" t="str">
        <f t="shared" si="17"/>
        <v/>
      </c>
    </row>
    <row r="81" spans="1:21" x14ac:dyDescent="0.2">
      <c r="A81" s="3"/>
      <c r="B81" s="46"/>
      <c r="C81" s="47"/>
      <c r="D81" s="48"/>
      <c r="E81" s="48"/>
      <c r="F81" s="49"/>
      <c r="G81" s="48"/>
      <c r="H81" s="48"/>
      <c r="I81" s="49"/>
      <c r="J81" s="58" t="str">
        <f t="shared" si="18"/>
        <v/>
      </c>
      <c r="K81" s="58" t="str">
        <f t="shared" si="19"/>
        <v/>
      </c>
      <c r="L81" s="58" t="str">
        <f t="shared" si="14"/>
        <v/>
      </c>
      <c r="M81" s="48"/>
      <c r="N81" s="49"/>
      <c r="O81" s="50"/>
      <c r="P81" s="23" t="str">
        <f t="shared" si="13"/>
        <v/>
      </c>
      <c r="Q81" s="61"/>
      <c r="R81" s="21" t="str">
        <f t="shared" si="15"/>
        <v/>
      </c>
      <c r="S81" s="21"/>
      <c r="T81" s="22" t="str">
        <f t="shared" si="16"/>
        <v/>
      </c>
      <c r="U81" s="22" t="str">
        <f t="shared" si="17"/>
        <v/>
      </c>
    </row>
    <row r="82" spans="1:21" x14ac:dyDescent="0.2">
      <c r="A82" s="3"/>
      <c r="B82" s="46"/>
      <c r="C82" s="47"/>
      <c r="D82" s="48"/>
      <c r="E82" s="48"/>
      <c r="F82" s="49"/>
      <c r="G82" s="48"/>
      <c r="H82" s="48"/>
      <c r="I82" s="49"/>
      <c r="J82" s="58" t="str">
        <f t="shared" si="18"/>
        <v/>
      </c>
      <c r="K82" s="58" t="str">
        <f t="shared" si="19"/>
        <v/>
      </c>
      <c r="L82" s="58" t="str">
        <f t="shared" si="14"/>
        <v/>
      </c>
      <c r="M82" s="48"/>
      <c r="N82" s="49"/>
      <c r="O82" s="50"/>
      <c r="P82" s="23" t="str">
        <f t="shared" si="13"/>
        <v/>
      </c>
      <c r="Q82" s="61"/>
      <c r="R82" s="21" t="str">
        <f t="shared" si="15"/>
        <v/>
      </c>
      <c r="S82" s="21"/>
      <c r="T82" s="22" t="str">
        <f t="shared" si="16"/>
        <v/>
      </c>
      <c r="U82" s="22" t="str">
        <f t="shared" si="17"/>
        <v/>
      </c>
    </row>
    <row r="83" spans="1:21" x14ac:dyDescent="0.2">
      <c r="A83" s="3"/>
      <c r="B83" s="46"/>
      <c r="C83" s="47"/>
      <c r="D83" s="48"/>
      <c r="E83" s="48"/>
      <c r="F83" s="49"/>
      <c r="G83" s="48"/>
      <c r="H83" s="48"/>
      <c r="I83" s="49"/>
      <c r="J83" s="58" t="str">
        <f t="shared" si="18"/>
        <v/>
      </c>
      <c r="K83" s="58" t="str">
        <f t="shared" si="19"/>
        <v/>
      </c>
      <c r="L83" s="58" t="str">
        <f t="shared" si="14"/>
        <v/>
      </c>
      <c r="M83" s="48"/>
      <c r="N83" s="49"/>
      <c r="O83" s="50"/>
      <c r="P83" s="23" t="str">
        <f t="shared" si="13"/>
        <v/>
      </c>
      <c r="Q83" s="61"/>
      <c r="R83" s="21" t="str">
        <f t="shared" si="15"/>
        <v/>
      </c>
      <c r="S83" s="21"/>
      <c r="T83" s="22" t="str">
        <f t="shared" si="16"/>
        <v/>
      </c>
      <c r="U83" s="22" t="str">
        <f t="shared" si="17"/>
        <v/>
      </c>
    </row>
    <row r="84" spans="1:21" x14ac:dyDescent="0.2">
      <c r="A84" s="3"/>
      <c r="B84" s="46"/>
      <c r="C84" s="47"/>
      <c r="D84" s="48"/>
      <c r="E84" s="48"/>
      <c r="F84" s="49"/>
      <c r="G84" s="48"/>
      <c r="H84" s="48"/>
      <c r="I84" s="49"/>
      <c r="J84" s="58" t="str">
        <f t="shared" si="18"/>
        <v/>
      </c>
      <c r="K84" s="58" t="str">
        <f t="shared" si="19"/>
        <v/>
      </c>
      <c r="L84" s="58" t="str">
        <f t="shared" si="14"/>
        <v/>
      </c>
      <c r="M84" s="48"/>
      <c r="N84" s="49"/>
      <c r="O84" s="50"/>
      <c r="P84" s="23" t="str">
        <f t="shared" si="13"/>
        <v/>
      </c>
      <c r="Q84" s="61"/>
      <c r="R84" s="21" t="str">
        <f t="shared" si="15"/>
        <v/>
      </c>
      <c r="S84" s="21"/>
      <c r="T84" s="22" t="str">
        <f t="shared" si="16"/>
        <v/>
      </c>
      <c r="U84" s="22" t="str">
        <f t="shared" si="17"/>
        <v/>
      </c>
    </row>
    <row r="85" spans="1:21" x14ac:dyDescent="0.2">
      <c r="A85" s="3"/>
      <c r="B85" s="46"/>
      <c r="C85" s="47"/>
      <c r="D85" s="48"/>
      <c r="E85" s="48"/>
      <c r="F85" s="49"/>
      <c r="G85" s="48"/>
      <c r="H85" s="48"/>
      <c r="I85" s="49"/>
      <c r="J85" s="58" t="str">
        <f t="shared" si="18"/>
        <v/>
      </c>
      <c r="K85" s="58" t="str">
        <f t="shared" si="19"/>
        <v/>
      </c>
      <c r="L85" s="58" t="str">
        <f t="shared" si="14"/>
        <v/>
      </c>
      <c r="M85" s="48"/>
      <c r="N85" s="49"/>
      <c r="O85" s="50"/>
      <c r="P85" s="23" t="str">
        <f t="shared" si="13"/>
        <v/>
      </c>
      <c r="Q85" s="61"/>
      <c r="R85" s="21" t="str">
        <f t="shared" si="15"/>
        <v/>
      </c>
      <c r="S85" s="21"/>
      <c r="T85" s="22" t="str">
        <f t="shared" si="16"/>
        <v/>
      </c>
      <c r="U85" s="22" t="str">
        <f t="shared" si="17"/>
        <v/>
      </c>
    </row>
    <row r="86" spans="1:21" x14ac:dyDescent="0.2">
      <c r="A86" s="3"/>
      <c r="B86" s="46"/>
      <c r="C86" s="47"/>
      <c r="D86" s="48"/>
      <c r="E86" s="48"/>
      <c r="F86" s="49"/>
      <c r="G86" s="48"/>
      <c r="H86" s="48"/>
      <c r="I86" s="49"/>
      <c r="J86" s="58" t="str">
        <f t="shared" si="18"/>
        <v/>
      </c>
      <c r="K86" s="58" t="str">
        <f t="shared" si="19"/>
        <v/>
      </c>
      <c r="L86" s="58" t="str">
        <f t="shared" si="14"/>
        <v/>
      </c>
      <c r="M86" s="48"/>
      <c r="N86" s="49"/>
      <c r="O86" s="50"/>
      <c r="P86" s="23" t="str">
        <f t="shared" si="13"/>
        <v/>
      </c>
      <c r="Q86" s="61"/>
      <c r="R86" s="21" t="str">
        <f t="shared" si="15"/>
        <v/>
      </c>
      <c r="S86" s="21"/>
      <c r="T86" s="22" t="str">
        <f t="shared" si="16"/>
        <v/>
      </c>
      <c r="U86" s="22" t="str">
        <f t="shared" si="17"/>
        <v/>
      </c>
    </row>
    <row r="87" spans="1:21" x14ac:dyDescent="0.2">
      <c r="A87" s="3"/>
      <c r="B87" s="46"/>
      <c r="C87" s="47"/>
      <c r="D87" s="48"/>
      <c r="E87" s="48"/>
      <c r="F87" s="49"/>
      <c r="G87" s="48"/>
      <c r="H87" s="48"/>
      <c r="I87" s="49"/>
      <c r="J87" s="58" t="str">
        <f t="shared" si="18"/>
        <v/>
      </c>
      <c r="K87" s="58" t="str">
        <f t="shared" si="19"/>
        <v/>
      </c>
      <c r="L87" s="58" t="str">
        <f t="shared" si="14"/>
        <v/>
      </c>
      <c r="M87" s="48"/>
      <c r="N87" s="49"/>
      <c r="O87" s="50"/>
      <c r="P87" s="23" t="str">
        <f t="shared" si="13"/>
        <v/>
      </c>
      <c r="Q87" s="61"/>
      <c r="R87" s="21" t="str">
        <f t="shared" si="15"/>
        <v/>
      </c>
      <c r="S87" s="21"/>
      <c r="T87" s="22" t="str">
        <f t="shared" si="16"/>
        <v/>
      </c>
      <c r="U87" s="22" t="str">
        <f t="shared" si="17"/>
        <v/>
      </c>
    </row>
    <row r="88" spans="1:21" x14ac:dyDescent="0.2">
      <c r="A88" s="3"/>
      <c r="B88" s="46"/>
      <c r="C88" s="47"/>
      <c r="D88" s="48"/>
      <c r="E88" s="48"/>
      <c r="F88" s="49"/>
      <c r="G88" s="48"/>
      <c r="H88" s="48"/>
      <c r="I88" s="49"/>
      <c r="J88" s="58" t="str">
        <f t="shared" si="18"/>
        <v/>
      </c>
      <c r="K88" s="58" t="str">
        <f t="shared" si="19"/>
        <v/>
      </c>
      <c r="L88" s="58" t="str">
        <f t="shared" si="14"/>
        <v/>
      </c>
      <c r="M88" s="48"/>
      <c r="N88" s="49"/>
      <c r="O88" s="50"/>
      <c r="P88" s="23" t="str">
        <f t="shared" si="13"/>
        <v/>
      </c>
      <c r="Q88" s="61"/>
      <c r="R88" s="21" t="str">
        <f t="shared" si="15"/>
        <v/>
      </c>
      <c r="S88" s="21"/>
      <c r="T88" s="22" t="str">
        <f t="shared" si="16"/>
        <v/>
      </c>
      <c r="U88" s="22" t="str">
        <f t="shared" si="17"/>
        <v/>
      </c>
    </row>
    <row r="89" spans="1:21" x14ac:dyDescent="0.2">
      <c r="A89" s="3"/>
      <c r="B89" s="46"/>
      <c r="C89" s="47"/>
      <c r="D89" s="48"/>
      <c r="E89" s="48"/>
      <c r="F89" s="49"/>
      <c r="G89" s="48"/>
      <c r="H89" s="48"/>
      <c r="I89" s="49"/>
      <c r="J89" s="58" t="str">
        <f t="shared" si="18"/>
        <v/>
      </c>
      <c r="K89" s="58" t="str">
        <f t="shared" si="19"/>
        <v/>
      </c>
      <c r="L89" s="58" t="str">
        <f t="shared" si="14"/>
        <v/>
      </c>
      <c r="M89" s="48"/>
      <c r="N89" s="49"/>
      <c r="O89" s="50"/>
      <c r="P89" s="23" t="str">
        <f t="shared" si="13"/>
        <v/>
      </c>
      <c r="Q89" s="61"/>
      <c r="R89" s="21" t="str">
        <f t="shared" si="15"/>
        <v/>
      </c>
      <c r="S89" s="21"/>
      <c r="T89" s="22" t="str">
        <f t="shared" si="16"/>
        <v/>
      </c>
      <c r="U89" s="22" t="str">
        <f t="shared" si="17"/>
        <v/>
      </c>
    </row>
    <row r="90" spans="1:21" x14ac:dyDescent="0.2">
      <c r="A90" s="3"/>
      <c r="B90" s="46"/>
      <c r="C90" s="47"/>
      <c r="D90" s="48"/>
      <c r="E90" s="48"/>
      <c r="F90" s="49"/>
      <c r="G90" s="48"/>
      <c r="H90" s="48"/>
      <c r="I90" s="49"/>
      <c r="J90" s="58" t="str">
        <f t="shared" si="18"/>
        <v/>
      </c>
      <c r="K90" s="58" t="str">
        <f t="shared" si="19"/>
        <v/>
      </c>
      <c r="L90" s="58" t="str">
        <f t="shared" si="14"/>
        <v/>
      </c>
      <c r="M90" s="48"/>
      <c r="N90" s="49"/>
      <c r="O90" s="50"/>
      <c r="P90" s="23" t="str">
        <f t="shared" si="13"/>
        <v/>
      </c>
      <c r="Q90" s="61"/>
      <c r="R90" s="21" t="str">
        <f t="shared" si="15"/>
        <v/>
      </c>
      <c r="S90" s="21"/>
      <c r="T90" s="22" t="str">
        <f t="shared" si="16"/>
        <v/>
      </c>
      <c r="U90" s="22" t="str">
        <f t="shared" si="17"/>
        <v/>
      </c>
    </row>
    <row r="91" spans="1:21" x14ac:dyDescent="0.2">
      <c r="A91" s="3"/>
      <c r="B91" s="46"/>
      <c r="C91" s="47"/>
      <c r="D91" s="48"/>
      <c r="E91" s="48"/>
      <c r="F91" s="49"/>
      <c r="G91" s="48"/>
      <c r="H91" s="48"/>
      <c r="I91" s="49"/>
      <c r="J91" s="58" t="str">
        <f t="shared" si="18"/>
        <v/>
      </c>
      <c r="K91" s="58" t="str">
        <f t="shared" si="19"/>
        <v/>
      </c>
      <c r="L91" s="58" t="str">
        <f t="shared" si="14"/>
        <v/>
      </c>
      <c r="M91" s="48"/>
      <c r="N91" s="49"/>
      <c r="O91" s="50"/>
      <c r="P91" s="23" t="str">
        <f t="shared" si="13"/>
        <v/>
      </c>
      <c r="Q91" s="61"/>
      <c r="R91" s="21" t="str">
        <f t="shared" si="15"/>
        <v/>
      </c>
      <c r="S91" s="21"/>
      <c r="T91" s="22" t="str">
        <f t="shared" si="16"/>
        <v/>
      </c>
      <c r="U91" s="22" t="str">
        <f t="shared" si="17"/>
        <v/>
      </c>
    </row>
    <row r="92" spans="1:21" x14ac:dyDescent="0.2">
      <c r="A92" s="3"/>
      <c r="B92" s="46"/>
      <c r="C92" s="47"/>
      <c r="D92" s="48"/>
      <c r="E92" s="48"/>
      <c r="F92" s="49"/>
      <c r="G92" s="48"/>
      <c r="H92" s="48"/>
      <c r="I92" s="49"/>
      <c r="J92" s="58" t="str">
        <f t="shared" si="18"/>
        <v/>
      </c>
      <c r="K92" s="58" t="str">
        <f t="shared" si="19"/>
        <v/>
      </c>
      <c r="L92" s="58" t="str">
        <f t="shared" si="14"/>
        <v/>
      </c>
      <c r="M92" s="48"/>
      <c r="N92" s="49"/>
      <c r="O92" s="50"/>
      <c r="P92" s="23" t="str">
        <f t="shared" si="13"/>
        <v/>
      </c>
      <c r="Q92" s="61"/>
      <c r="R92" s="21" t="str">
        <f t="shared" si="15"/>
        <v/>
      </c>
      <c r="S92" s="21"/>
      <c r="T92" s="22" t="str">
        <f t="shared" si="16"/>
        <v/>
      </c>
      <c r="U92" s="52" t="str">
        <f t="shared" si="17"/>
        <v/>
      </c>
    </row>
    <row r="93" spans="1:21" x14ac:dyDescent="0.2">
      <c r="A93" s="3"/>
      <c r="B93" s="46"/>
      <c r="C93" s="47"/>
      <c r="D93" s="48"/>
      <c r="E93" s="48"/>
      <c r="F93" s="49"/>
      <c r="G93" s="48"/>
      <c r="H93" s="48"/>
      <c r="I93" s="49"/>
      <c r="J93" s="58" t="str">
        <f t="shared" si="18"/>
        <v/>
      </c>
      <c r="K93" s="58" t="str">
        <f t="shared" si="19"/>
        <v/>
      </c>
      <c r="L93" s="58" t="str">
        <f t="shared" si="14"/>
        <v/>
      </c>
      <c r="M93" s="48"/>
      <c r="N93" s="49"/>
      <c r="O93" s="50"/>
      <c r="P93" s="23" t="str">
        <f t="shared" si="13"/>
        <v/>
      </c>
      <c r="Q93" s="61"/>
      <c r="R93" s="21" t="str">
        <f t="shared" si="15"/>
        <v/>
      </c>
      <c r="S93" s="21"/>
      <c r="T93" s="22" t="str">
        <f t="shared" si="16"/>
        <v/>
      </c>
      <c r="U93" s="52" t="str">
        <f t="shared" si="17"/>
        <v/>
      </c>
    </row>
    <row r="94" spans="1:21" x14ac:dyDescent="0.2">
      <c r="A94" s="3"/>
      <c r="B94" s="46"/>
      <c r="C94" s="47"/>
      <c r="D94" s="48"/>
      <c r="E94" s="48"/>
      <c r="F94" s="49"/>
      <c r="G94" s="48"/>
      <c r="H94" s="48"/>
      <c r="I94" s="49"/>
      <c r="J94" s="58" t="str">
        <f t="shared" si="18"/>
        <v/>
      </c>
      <c r="K94" s="58" t="str">
        <f t="shared" si="19"/>
        <v/>
      </c>
      <c r="L94" s="58" t="str">
        <f t="shared" si="14"/>
        <v/>
      </c>
      <c r="M94" s="48"/>
      <c r="N94" s="49"/>
      <c r="O94" s="50"/>
      <c r="P94" s="23" t="str">
        <f t="shared" si="13"/>
        <v/>
      </c>
      <c r="Q94" s="61"/>
      <c r="R94" s="21" t="str">
        <f t="shared" si="15"/>
        <v/>
      </c>
      <c r="S94" s="21"/>
      <c r="T94" s="22" t="str">
        <f t="shared" si="16"/>
        <v/>
      </c>
      <c r="U94" s="52" t="str">
        <f t="shared" si="17"/>
        <v/>
      </c>
    </row>
    <row r="95" spans="1:21" x14ac:dyDescent="0.2">
      <c r="A95" s="3"/>
      <c r="B95" s="46"/>
      <c r="C95" s="47"/>
      <c r="D95" s="48"/>
      <c r="E95" s="48"/>
      <c r="F95" s="49"/>
      <c r="G95" s="48"/>
      <c r="H95" s="48"/>
      <c r="I95" s="49"/>
      <c r="J95" s="58" t="str">
        <f t="shared" si="18"/>
        <v/>
      </c>
      <c r="K95" s="58" t="str">
        <f t="shared" si="19"/>
        <v/>
      </c>
      <c r="L95" s="58" t="str">
        <f t="shared" si="14"/>
        <v/>
      </c>
      <c r="M95" s="48"/>
      <c r="N95" s="49"/>
      <c r="O95" s="50"/>
      <c r="P95" s="23" t="str">
        <f t="shared" si="13"/>
        <v/>
      </c>
      <c r="Q95" s="61"/>
      <c r="R95" s="21" t="str">
        <f t="shared" si="15"/>
        <v/>
      </c>
      <c r="S95" s="21"/>
      <c r="T95" s="22" t="str">
        <f t="shared" si="16"/>
        <v/>
      </c>
      <c r="U95" s="52" t="str">
        <f t="shared" si="17"/>
        <v/>
      </c>
    </row>
    <row r="96" spans="1:21" x14ac:dyDescent="0.2">
      <c r="A96" s="3"/>
      <c r="B96" s="46"/>
      <c r="C96" s="47"/>
      <c r="D96" s="48"/>
      <c r="E96" s="48"/>
      <c r="F96" s="49"/>
      <c r="G96" s="48"/>
      <c r="H96" s="48"/>
      <c r="I96" s="49"/>
      <c r="J96" s="58" t="str">
        <f t="shared" si="18"/>
        <v/>
      </c>
      <c r="K96" s="58" t="str">
        <f t="shared" si="19"/>
        <v/>
      </c>
      <c r="L96" s="58" t="str">
        <f t="shared" si="14"/>
        <v/>
      </c>
      <c r="M96" s="48"/>
      <c r="N96" s="49"/>
      <c r="O96" s="50"/>
      <c r="P96" s="23" t="str">
        <f t="shared" si="13"/>
        <v/>
      </c>
      <c r="Q96" s="61"/>
      <c r="R96" s="21" t="str">
        <f t="shared" si="15"/>
        <v/>
      </c>
      <c r="S96" s="21"/>
      <c r="T96" s="22" t="str">
        <f t="shared" si="16"/>
        <v/>
      </c>
      <c r="U96" s="52" t="str">
        <f t="shared" si="17"/>
        <v/>
      </c>
    </row>
    <row r="97" spans="1:21" x14ac:dyDescent="0.2">
      <c r="A97" s="3"/>
      <c r="B97" s="46"/>
      <c r="C97" s="47"/>
      <c r="D97" s="48"/>
      <c r="E97" s="48"/>
      <c r="F97" s="49"/>
      <c r="G97" s="48"/>
      <c r="H97" s="48"/>
      <c r="I97" s="49"/>
      <c r="J97" s="58" t="str">
        <f t="shared" si="18"/>
        <v/>
      </c>
      <c r="K97" s="58" t="str">
        <f t="shared" si="19"/>
        <v/>
      </c>
      <c r="L97" s="58" t="str">
        <f t="shared" si="14"/>
        <v/>
      </c>
      <c r="M97" s="48"/>
      <c r="N97" s="49"/>
      <c r="O97" s="50"/>
      <c r="P97" s="23" t="str">
        <f t="shared" si="13"/>
        <v/>
      </c>
      <c r="Q97" s="61"/>
      <c r="R97" s="21" t="str">
        <f t="shared" si="15"/>
        <v/>
      </c>
      <c r="S97" s="21"/>
      <c r="T97" s="22" t="str">
        <f t="shared" si="16"/>
        <v/>
      </c>
      <c r="U97" s="52" t="str">
        <f t="shared" si="17"/>
        <v/>
      </c>
    </row>
    <row r="98" spans="1:21" x14ac:dyDescent="0.2">
      <c r="A98" s="3"/>
      <c r="B98" s="46"/>
      <c r="C98" s="47"/>
      <c r="D98" s="48"/>
      <c r="E98" s="48"/>
      <c r="F98" s="49"/>
      <c r="G98" s="48"/>
      <c r="H98" s="48"/>
      <c r="I98" s="49"/>
      <c r="J98" s="58" t="str">
        <f t="shared" si="18"/>
        <v/>
      </c>
      <c r="K98" s="58" t="str">
        <f t="shared" si="19"/>
        <v/>
      </c>
      <c r="L98" s="58" t="str">
        <f t="shared" si="14"/>
        <v/>
      </c>
      <c r="M98" s="48"/>
      <c r="N98" s="49"/>
      <c r="O98" s="50"/>
      <c r="P98" s="23" t="str">
        <f t="shared" si="13"/>
        <v/>
      </c>
      <c r="Q98" s="61"/>
      <c r="R98" s="21" t="str">
        <f t="shared" si="15"/>
        <v/>
      </c>
      <c r="S98" s="21"/>
      <c r="T98" s="22" t="str">
        <f t="shared" si="16"/>
        <v/>
      </c>
      <c r="U98" s="52" t="str">
        <f t="shared" si="17"/>
        <v/>
      </c>
    </row>
    <row r="99" spans="1:21" x14ac:dyDescent="0.2">
      <c r="A99" s="3"/>
      <c r="B99" s="46"/>
      <c r="C99" s="47"/>
      <c r="D99" s="48"/>
      <c r="E99" s="48"/>
      <c r="F99" s="49"/>
      <c r="G99" s="48"/>
      <c r="H99" s="48"/>
      <c r="I99" s="49"/>
      <c r="J99" s="58" t="str">
        <f t="shared" si="18"/>
        <v/>
      </c>
      <c r="K99" s="58" t="str">
        <f t="shared" si="19"/>
        <v/>
      </c>
      <c r="L99" s="58" t="str">
        <f t="shared" si="14"/>
        <v/>
      </c>
      <c r="M99" s="48"/>
      <c r="N99" s="49"/>
      <c r="O99" s="50"/>
      <c r="P99" s="23" t="str">
        <f t="shared" si="13"/>
        <v/>
      </c>
      <c r="Q99" s="61"/>
      <c r="R99" s="21" t="str">
        <f t="shared" si="15"/>
        <v/>
      </c>
      <c r="S99" s="21"/>
      <c r="T99" s="22" t="str">
        <f t="shared" si="16"/>
        <v/>
      </c>
      <c r="U99" s="52" t="str">
        <f t="shared" si="17"/>
        <v/>
      </c>
    </row>
    <row r="100" spans="1:21" x14ac:dyDescent="0.2">
      <c r="A100" s="3"/>
      <c r="B100" s="46"/>
      <c r="C100" s="47"/>
      <c r="D100" s="48"/>
      <c r="E100" s="48"/>
      <c r="F100" s="49"/>
      <c r="G100" s="48"/>
      <c r="H100" s="48"/>
      <c r="I100" s="49"/>
      <c r="J100" s="58" t="str">
        <f t="shared" si="18"/>
        <v/>
      </c>
      <c r="K100" s="58" t="str">
        <f t="shared" si="19"/>
        <v/>
      </c>
      <c r="L100" s="58" t="str">
        <f t="shared" si="14"/>
        <v/>
      </c>
      <c r="M100" s="48"/>
      <c r="N100" s="49"/>
      <c r="O100" s="50"/>
      <c r="P100" s="23" t="str">
        <f t="shared" si="13"/>
        <v/>
      </c>
      <c r="Q100" s="61"/>
      <c r="R100" s="21" t="str">
        <f t="shared" si="15"/>
        <v/>
      </c>
      <c r="S100" s="21"/>
      <c r="T100" s="22" t="str">
        <f t="shared" si="16"/>
        <v/>
      </c>
      <c r="U100" s="52" t="str">
        <f t="shared" si="17"/>
        <v/>
      </c>
    </row>
    <row r="101" spans="1:21" x14ac:dyDescent="0.2">
      <c r="A101" s="3"/>
      <c r="B101" s="46"/>
      <c r="C101" s="47"/>
      <c r="D101" s="48"/>
      <c r="E101" s="48"/>
      <c r="F101" s="49"/>
      <c r="G101" s="48"/>
      <c r="H101" s="48"/>
      <c r="I101" s="49"/>
      <c r="J101" s="58" t="str">
        <f t="shared" si="18"/>
        <v/>
      </c>
      <c r="K101" s="58" t="str">
        <f t="shared" si="19"/>
        <v/>
      </c>
      <c r="L101" s="58" t="str">
        <f t="shared" ref="L101:L132" si="20">IF(D101="","",IF(D101&lt;=$L$5,"X",IF(D101&gt;$L$5,"O")))</f>
        <v/>
      </c>
      <c r="M101" s="48"/>
      <c r="N101" s="49"/>
      <c r="O101" s="50"/>
      <c r="P101" s="23" t="str">
        <f t="shared" si="13"/>
        <v/>
      </c>
      <c r="Q101" s="61"/>
      <c r="R101" s="21" t="str">
        <f t="shared" si="15"/>
        <v/>
      </c>
      <c r="S101" s="21"/>
      <c r="T101" s="22" t="str">
        <f t="shared" si="16"/>
        <v/>
      </c>
      <c r="U101" s="52" t="str">
        <f t="shared" si="17"/>
        <v/>
      </c>
    </row>
    <row r="102" spans="1:21" x14ac:dyDescent="0.2">
      <c r="A102" s="3"/>
      <c r="B102" s="46"/>
      <c r="C102" s="47"/>
      <c r="D102" s="48"/>
      <c r="E102" s="48"/>
      <c r="F102" s="49"/>
      <c r="G102" s="48"/>
      <c r="H102" s="48"/>
      <c r="I102" s="49"/>
      <c r="J102" s="58" t="str">
        <f t="shared" si="18"/>
        <v/>
      </c>
      <c r="K102" s="58" t="str">
        <f t="shared" si="19"/>
        <v/>
      </c>
      <c r="L102" s="58" t="str">
        <f t="shared" si="20"/>
        <v/>
      </c>
      <c r="M102" s="48"/>
      <c r="N102" s="49"/>
      <c r="O102" s="50"/>
      <c r="P102" s="23" t="str">
        <f t="shared" si="13"/>
        <v/>
      </c>
      <c r="Q102" s="61"/>
      <c r="R102" s="21" t="str">
        <f t="shared" si="15"/>
        <v/>
      </c>
      <c r="S102" s="21"/>
      <c r="T102" s="22" t="str">
        <f t="shared" si="16"/>
        <v/>
      </c>
      <c r="U102" s="52" t="str">
        <f t="shared" si="17"/>
        <v/>
      </c>
    </row>
    <row r="103" spans="1:21" x14ac:dyDescent="0.2">
      <c r="A103" s="3"/>
      <c r="B103" s="46"/>
      <c r="C103" s="47"/>
      <c r="D103" s="48"/>
      <c r="E103" s="48"/>
      <c r="F103" s="49"/>
      <c r="G103" s="48"/>
      <c r="H103" s="48"/>
      <c r="I103" s="49"/>
      <c r="J103" s="58" t="str">
        <f t="shared" si="18"/>
        <v/>
      </c>
      <c r="K103" s="58" t="str">
        <f t="shared" si="19"/>
        <v/>
      </c>
      <c r="L103" s="58" t="str">
        <f t="shared" si="20"/>
        <v/>
      </c>
      <c r="M103" s="48"/>
      <c r="N103" s="49"/>
      <c r="O103" s="50"/>
      <c r="P103" s="23" t="str">
        <f t="shared" si="13"/>
        <v/>
      </c>
      <c r="Q103" s="61"/>
      <c r="R103" s="21" t="str">
        <f t="shared" si="15"/>
        <v/>
      </c>
      <c r="S103" s="21"/>
      <c r="T103" s="22" t="str">
        <f t="shared" si="16"/>
        <v/>
      </c>
      <c r="U103" s="52" t="str">
        <f t="shared" si="17"/>
        <v/>
      </c>
    </row>
    <row r="104" spans="1:21" x14ac:dyDescent="0.2">
      <c r="A104" s="3"/>
      <c r="B104" s="46"/>
      <c r="C104" s="47"/>
      <c r="D104" s="48"/>
      <c r="E104" s="48"/>
      <c r="F104" s="49"/>
      <c r="G104" s="48"/>
      <c r="H104" s="48"/>
      <c r="I104" s="49"/>
      <c r="J104" s="58" t="str">
        <f t="shared" si="18"/>
        <v/>
      </c>
      <c r="K104" s="58" t="str">
        <f t="shared" si="19"/>
        <v/>
      </c>
      <c r="L104" s="58" t="str">
        <f t="shared" si="20"/>
        <v/>
      </c>
      <c r="M104" s="48"/>
      <c r="N104" s="49"/>
      <c r="O104" s="50"/>
      <c r="P104" s="23" t="str">
        <f t="shared" si="13"/>
        <v/>
      </c>
      <c r="Q104" s="61"/>
      <c r="R104" s="21" t="str">
        <f t="shared" si="15"/>
        <v/>
      </c>
      <c r="S104" s="21"/>
      <c r="T104" s="22" t="str">
        <f t="shared" si="16"/>
        <v/>
      </c>
      <c r="U104" s="52" t="str">
        <f t="shared" si="17"/>
        <v/>
      </c>
    </row>
    <row r="105" spans="1:21" x14ac:dyDescent="0.2">
      <c r="A105" s="3"/>
      <c r="B105" s="46"/>
      <c r="C105" s="47"/>
      <c r="D105" s="48"/>
      <c r="E105" s="48"/>
      <c r="F105" s="49"/>
      <c r="G105" s="48"/>
      <c r="H105" s="48"/>
      <c r="I105" s="49"/>
      <c r="J105" s="58" t="str">
        <f t="shared" si="18"/>
        <v/>
      </c>
      <c r="K105" s="58" t="str">
        <f t="shared" si="19"/>
        <v/>
      </c>
      <c r="L105" s="58" t="str">
        <f t="shared" si="20"/>
        <v/>
      </c>
      <c r="M105" s="48"/>
      <c r="N105" s="49"/>
      <c r="O105" s="50"/>
      <c r="P105" s="23" t="str">
        <f t="shared" si="13"/>
        <v/>
      </c>
      <c r="Q105" s="61"/>
      <c r="R105" s="21" t="str">
        <f t="shared" si="15"/>
        <v/>
      </c>
      <c r="S105" s="21"/>
      <c r="T105" s="22" t="str">
        <f t="shared" si="16"/>
        <v/>
      </c>
      <c r="U105" s="52" t="str">
        <f t="shared" si="17"/>
        <v/>
      </c>
    </row>
    <row r="106" spans="1:21" x14ac:dyDescent="0.2">
      <c r="A106" s="3"/>
      <c r="B106" s="46"/>
      <c r="C106" s="47"/>
      <c r="D106" s="48"/>
      <c r="E106" s="48"/>
      <c r="F106" s="49"/>
      <c r="G106" s="48"/>
      <c r="H106" s="48"/>
      <c r="I106" s="49"/>
      <c r="J106" s="58" t="str">
        <f t="shared" si="18"/>
        <v/>
      </c>
      <c r="K106" s="58" t="str">
        <f t="shared" si="19"/>
        <v/>
      </c>
      <c r="L106" s="58" t="str">
        <f t="shared" si="20"/>
        <v/>
      </c>
      <c r="M106" s="48"/>
      <c r="N106" s="49"/>
      <c r="O106" s="50"/>
      <c r="P106" s="23" t="str">
        <f t="shared" si="13"/>
        <v/>
      </c>
      <c r="Q106" s="61"/>
      <c r="R106" s="21" t="str">
        <f t="shared" si="15"/>
        <v/>
      </c>
      <c r="S106" s="21"/>
      <c r="T106" s="22" t="str">
        <f t="shared" si="16"/>
        <v/>
      </c>
      <c r="U106" s="52" t="str">
        <f t="shared" si="17"/>
        <v/>
      </c>
    </row>
    <row r="107" spans="1:21" x14ac:dyDescent="0.2">
      <c r="A107" s="3"/>
      <c r="B107" s="46"/>
      <c r="C107" s="47"/>
      <c r="D107" s="48"/>
      <c r="E107" s="48"/>
      <c r="F107" s="49"/>
      <c r="G107" s="48"/>
      <c r="H107" s="48"/>
      <c r="I107" s="49"/>
      <c r="J107" s="58" t="str">
        <f t="shared" si="18"/>
        <v/>
      </c>
      <c r="K107" s="58" t="str">
        <f t="shared" si="19"/>
        <v/>
      </c>
      <c r="L107" s="58" t="str">
        <f t="shared" si="20"/>
        <v/>
      </c>
      <c r="M107" s="48"/>
      <c r="N107" s="49"/>
      <c r="O107" s="50"/>
      <c r="P107" s="23" t="str">
        <f t="shared" si="13"/>
        <v/>
      </c>
      <c r="Q107" s="61"/>
      <c r="R107" s="21" t="str">
        <f t="shared" si="15"/>
        <v/>
      </c>
      <c r="S107" s="21"/>
      <c r="T107" s="22" t="str">
        <f t="shared" si="16"/>
        <v/>
      </c>
      <c r="U107" s="52" t="str">
        <f t="shared" si="17"/>
        <v/>
      </c>
    </row>
    <row r="108" spans="1:21" x14ac:dyDescent="0.2">
      <c r="A108" s="3"/>
      <c r="B108" s="46"/>
      <c r="C108" s="47"/>
      <c r="D108" s="48"/>
      <c r="E108" s="48"/>
      <c r="F108" s="49"/>
      <c r="G108" s="48"/>
      <c r="H108" s="48"/>
      <c r="I108" s="49"/>
      <c r="J108" s="58" t="str">
        <f t="shared" si="18"/>
        <v/>
      </c>
      <c r="K108" s="58" t="str">
        <f t="shared" si="19"/>
        <v/>
      </c>
      <c r="L108" s="58" t="str">
        <f t="shared" si="20"/>
        <v/>
      </c>
      <c r="M108" s="48"/>
      <c r="N108" s="49"/>
      <c r="O108" s="50"/>
      <c r="P108" s="23" t="str">
        <f t="shared" si="13"/>
        <v/>
      </c>
      <c r="Q108" s="61"/>
      <c r="R108" s="21" t="str">
        <f t="shared" si="15"/>
        <v/>
      </c>
      <c r="S108" s="21"/>
      <c r="T108" s="22" t="str">
        <f t="shared" si="16"/>
        <v/>
      </c>
      <c r="U108" s="52" t="str">
        <f t="shared" si="17"/>
        <v/>
      </c>
    </row>
    <row r="109" spans="1:21" x14ac:dyDescent="0.2">
      <c r="A109" s="3"/>
      <c r="B109" s="46"/>
      <c r="C109" s="47"/>
      <c r="D109" s="48"/>
      <c r="E109" s="48"/>
      <c r="F109" s="49"/>
      <c r="G109" s="48"/>
      <c r="H109" s="48"/>
      <c r="I109" s="49"/>
      <c r="J109" s="58" t="str">
        <f t="shared" si="18"/>
        <v/>
      </c>
      <c r="K109" s="58" t="str">
        <f t="shared" si="19"/>
        <v/>
      </c>
      <c r="L109" s="58" t="str">
        <f t="shared" si="20"/>
        <v/>
      </c>
      <c r="M109" s="48"/>
      <c r="N109" s="49"/>
      <c r="O109" s="50"/>
      <c r="P109" s="23" t="str">
        <f t="shared" si="13"/>
        <v/>
      </c>
      <c r="Q109" s="61"/>
      <c r="R109" s="21" t="str">
        <f t="shared" si="15"/>
        <v/>
      </c>
      <c r="S109" s="21"/>
      <c r="T109" s="22" t="str">
        <f t="shared" si="16"/>
        <v/>
      </c>
      <c r="U109" s="52" t="str">
        <f t="shared" si="17"/>
        <v/>
      </c>
    </row>
    <row r="110" spans="1:21" x14ac:dyDescent="0.2">
      <c r="A110" s="3"/>
      <c r="B110" s="46"/>
      <c r="C110" s="47"/>
      <c r="D110" s="48"/>
      <c r="E110" s="48"/>
      <c r="F110" s="49"/>
      <c r="G110" s="48"/>
      <c r="H110" s="48"/>
      <c r="I110" s="49"/>
      <c r="J110" s="58" t="str">
        <f t="shared" si="18"/>
        <v/>
      </c>
      <c r="K110" s="58" t="str">
        <f t="shared" si="19"/>
        <v/>
      </c>
      <c r="L110" s="58" t="str">
        <f t="shared" si="20"/>
        <v/>
      </c>
      <c r="M110" s="48"/>
      <c r="N110" s="49"/>
      <c r="O110" s="50"/>
      <c r="P110" s="23" t="str">
        <f t="shared" si="13"/>
        <v/>
      </c>
      <c r="Q110" s="61"/>
      <c r="R110" s="21" t="str">
        <f t="shared" si="15"/>
        <v/>
      </c>
      <c r="S110" s="21"/>
      <c r="T110" s="22" t="str">
        <f t="shared" si="16"/>
        <v/>
      </c>
      <c r="U110" s="52" t="str">
        <f t="shared" si="17"/>
        <v/>
      </c>
    </row>
    <row r="111" spans="1:21" x14ac:dyDescent="0.2">
      <c r="A111" s="3"/>
      <c r="B111" s="46"/>
      <c r="C111" s="47"/>
      <c r="D111" s="48"/>
      <c r="E111" s="48"/>
      <c r="F111" s="49"/>
      <c r="G111" s="48"/>
      <c r="H111" s="48"/>
      <c r="I111" s="49"/>
      <c r="J111" s="58" t="str">
        <f t="shared" si="18"/>
        <v/>
      </c>
      <c r="K111" s="58" t="str">
        <f t="shared" si="19"/>
        <v/>
      </c>
      <c r="L111" s="58" t="str">
        <f t="shared" si="20"/>
        <v/>
      </c>
      <c r="M111" s="48"/>
      <c r="N111" s="49"/>
      <c r="O111" s="50"/>
      <c r="P111" s="23" t="str">
        <f t="shared" si="13"/>
        <v/>
      </c>
      <c r="Q111" s="61"/>
      <c r="R111" s="21" t="str">
        <f t="shared" si="15"/>
        <v/>
      </c>
      <c r="S111" s="21"/>
      <c r="T111" s="22" t="str">
        <f t="shared" si="16"/>
        <v/>
      </c>
      <c r="U111" s="52" t="str">
        <f t="shared" si="17"/>
        <v/>
      </c>
    </row>
    <row r="112" spans="1:21" x14ac:dyDescent="0.2">
      <c r="A112" s="3"/>
      <c r="B112" s="46"/>
      <c r="C112" s="47"/>
      <c r="D112" s="48"/>
      <c r="E112" s="48"/>
      <c r="F112" s="49"/>
      <c r="G112" s="48"/>
      <c r="H112" s="48"/>
      <c r="I112" s="49"/>
      <c r="J112" s="58" t="str">
        <f t="shared" si="18"/>
        <v/>
      </c>
      <c r="K112" s="58" t="str">
        <f t="shared" si="19"/>
        <v/>
      </c>
      <c r="L112" s="58" t="str">
        <f t="shared" si="20"/>
        <v/>
      </c>
      <c r="M112" s="48"/>
      <c r="N112" s="49"/>
      <c r="O112" s="50"/>
      <c r="P112" s="23" t="str">
        <f t="shared" si="13"/>
        <v/>
      </c>
      <c r="Q112" s="61"/>
      <c r="R112" s="21" t="str">
        <f t="shared" si="15"/>
        <v/>
      </c>
      <c r="S112" s="21"/>
      <c r="T112" s="22" t="str">
        <f t="shared" si="16"/>
        <v/>
      </c>
      <c r="U112" s="52" t="str">
        <f t="shared" si="17"/>
        <v/>
      </c>
    </row>
    <row r="113" spans="1:21" x14ac:dyDescent="0.2">
      <c r="A113" s="3"/>
      <c r="B113" s="46"/>
      <c r="C113" s="47"/>
      <c r="D113" s="48"/>
      <c r="E113" s="48"/>
      <c r="F113" s="49"/>
      <c r="G113" s="48"/>
      <c r="H113" s="48"/>
      <c r="I113" s="49"/>
      <c r="J113" s="58" t="str">
        <f t="shared" si="18"/>
        <v/>
      </c>
      <c r="K113" s="58" t="str">
        <f t="shared" si="19"/>
        <v/>
      </c>
      <c r="L113" s="58" t="str">
        <f t="shared" si="20"/>
        <v/>
      </c>
      <c r="M113" s="48"/>
      <c r="N113" s="49"/>
      <c r="O113" s="50"/>
      <c r="P113" s="23" t="str">
        <f t="shared" si="13"/>
        <v/>
      </c>
      <c r="Q113" s="61"/>
      <c r="R113" s="21" t="str">
        <f t="shared" si="15"/>
        <v/>
      </c>
      <c r="S113" s="21"/>
      <c r="T113" s="22" t="str">
        <f t="shared" si="16"/>
        <v/>
      </c>
      <c r="U113" s="52" t="str">
        <f t="shared" si="17"/>
        <v/>
      </c>
    </row>
    <row r="114" spans="1:21" x14ac:dyDescent="0.2">
      <c r="A114" s="3"/>
      <c r="B114" s="46"/>
      <c r="C114" s="47"/>
      <c r="D114" s="48"/>
      <c r="E114" s="48"/>
      <c r="F114" s="49"/>
      <c r="G114" s="48"/>
      <c r="H114" s="48"/>
      <c r="I114" s="49"/>
      <c r="J114" s="58" t="str">
        <f t="shared" si="18"/>
        <v/>
      </c>
      <c r="K114" s="58" t="str">
        <f t="shared" si="19"/>
        <v/>
      </c>
      <c r="L114" s="58" t="str">
        <f t="shared" si="20"/>
        <v/>
      </c>
      <c r="M114" s="48"/>
      <c r="N114" s="49"/>
      <c r="O114" s="50"/>
      <c r="P114" s="23" t="str">
        <f t="shared" si="13"/>
        <v/>
      </c>
      <c r="Q114" s="61"/>
      <c r="R114" s="21" t="str">
        <f t="shared" si="15"/>
        <v/>
      </c>
      <c r="S114" s="21"/>
      <c r="T114" s="22" t="str">
        <f t="shared" si="16"/>
        <v/>
      </c>
      <c r="U114" s="52" t="str">
        <f t="shared" si="17"/>
        <v/>
      </c>
    </row>
    <row r="115" spans="1:21" x14ac:dyDescent="0.2">
      <c r="A115" s="3"/>
      <c r="B115" s="46"/>
      <c r="C115" s="47"/>
      <c r="D115" s="48"/>
      <c r="E115" s="48"/>
      <c r="F115" s="49"/>
      <c r="G115" s="48"/>
      <c r="H115" s="48"/>
      <c r="I115" s="49"/>
      <c r="J115" s="58" t="str">
        <f t="shared" si="18"/>
        <v/>
      </c>
      <c r="K115" s="58" t="str">
        <f t="shared" si="19"/>
        <v/>
      </c>
      <c r="L115" s="58" t="str">
        <f t="shared" si="20"/>
        <v/>
      </c>
      <c r="M115" s="48"/>
      <c r="N115" s="49"/>
      <c r="O115" s="50"/>
      <c r="P115" s="23" t="str">
        <f t="shared" si="13"/>
        <v/>
      </c>
      <c r="Q115" s="61"/>
      <c r="R115" s="21" t="str">
        <f t="shared" si="15"/>
        <v/>
      </c>
      <c r="S115" s="21"/>
      <c r="T115" s="22" t="str">
        <f t="shared" si="16"/>
        <v/>
      </c>
      <c r="U115" s="52" t="str">
        <f t="shared" si="17"/>
        <v/>
      </c>
    </row>
    <row r="116" spans="1:21" x14ac:dyDescent="0.2">
      <c r="A116" s="3"/>
      <c r="B116" s="46"/>
      <c r="C116" s="47"/>
      <c r="D116" s="48"/>
      <c r="E116" s="48"/>
      <c r="F116" s="49"/>
      <c r="G116" s="48"/>
      <c r="H116" s="48"/>
      <c r="I116" s="49"/>
      <c r="J116" s="58" t="str">
        <f t="shared" si="18"/>
        <v/>
      </c>
      <c r="K116" s="58" t="str">
        <f t="shared" si="19"/>
        <v/>
      </c>
      <c r="L116" s="58" t="str">
        <f t="shared" si="20"/>
        <v/>
      </c>
      <c r="M116" s="48"/>
      <c r="N116" s="49"/>
      <c r="O116" s="50"/>
      <c r="P116" s="23" t="str">
        <f t="shared" si="13"/>
        <v/>
      </c>
      <c r="Q116" s="61"/>
      <c r="R116" s="21" t="str">
        <f t="shared" si="15"/>
        <v/>
      </c>
      <c r="S116" s="21"/>
      <c r="T116" s="22" t="str">
        <f t="shared" si="16"/>
        <v/>
      </c>
      <c r="U116" s="52" t="str">
        <f t="shared" si="17"/>
        <v/>
      </c>
    </row>
    <row r="117" spans="1:21" x14ac:dyDescent="0.2">
      <c r="A117" s="3"/>
      <c r="B117" s="46"/>
      <c r="C117" s="47"/>
      <c r="D117" s="48"/>
      <c r="E117" s="48"/>
      <c r="F117" s="49"/>
      <c r="G117" s="48"/>
      <c r="H117" s="48"/>
      <c r="I117" s="49"/>
      <c r="J117" s="58" t="str">
        <f t="shared" si="18"/>
        <v/>
      </c>
      <c r="K117" s="58" t="str">
        <f t="shared" si="19"/>
        <v/>
      </c>
      <c r="L117" s="58" t="str">
        <f t="shared" si="20"/>
        <v/>
      </c>
      <c r="M117" s="48"/>
      <c r="N117" s="49"/>
      <c r="O117" s="50"/>
      <c r="P117" s="23" t="str">
        <f t="shared" si="13"/>
        <v/>
      </c>
      <c r="Q117" s="61"/>
      <c r="R117" s="21" t="str">
        <f t="shared" si="15"/>
        <v/>
      </c>
      <c r="S117" s="21"/>
      <c r="T117" s="22" t="str">
        <f t="shared" si="16"/>
        <v/>
      </c>
      <c r="U117" s="52" t="str">
        <f t="shared" si="17"/>
        <v/>
      </c>
    </row>
    <row r="118" spans="1:21" x14ac:dyDescent="0.2">
      <c r="A118" s="3"/>
      <c r="B118" s="46"/>
      <c r="C118" s="47"/>
      <c r="D118" s="48"/>
      <c r="E118" s="48"/>
      <c r="F118" s="49"/>
      <c r="G118" s="48"/>
      <c r="H118" s="48"/>
      <c r="I118" s="49"/>
      <c r="J118" s="58" t="str">
        <f t="shared" si="18"/>
        <v/>
      </c>
      <c r="K118" s="58" t="str">
        <f t="shared" si="19"/>
        <v/>
      </c>
      <c r="L118" s="58" t="str">
        <f t="shared" si="20"/>
        <v/>
      </c>
      <c r="M118" s="48"/>
      <c r="N118" s="49"/>
      <c r="O118" s="50"/>
      <c r="P118" s="23" t="str">
        <f t="shared" si="13"/>
        <v/>
      </c>
      <c r="Q118" s="61"/>
      <c r="R118" s="21" t="str">
        <f t="shared" si="15"/>
        <v/>
      </c>
      <c r="S118" s="21"/>
      <c r="T118" s="22" t="str">
        <f t="shared" si="16"/>
        <v/>
      </c>
      <c r="U118" s="52" t="str">
        <f t="shared" si="17"/>
        <v/>
      </c>
    </row>
    <row r="119" spans="1:21" x14ac:dyDescent="0.2">
      <c r="A119" s="3"/>
      <c r="B119" s="46"/>
      <c r="C119" s="47"/>
      <c r="D119" s="48"/>
      <c r="E119" s="48"/>
      <c r="F119" s="49"/>
      <c r="G119" s="48"/>
      <c r="H119" s="48"/>
      <c r="I119" s="49"/>
      <c r="J119" s="58" t="str">
        <f t="shared" si="18"/>
        <v/>
      </c>
      <c r="K119" s="58" t="str">
        <f t="shared" si="19"/>
        <v/>
      </c>
      <c r="L119" s="58" t="str">
        <f t="shared" si="20"/>
        <v/>
      </c>
      <c r="M119" s="48"/>
      <c r="N119" s="49"/>
      <c r="O119" s="50"/>
      <c r="P119" s="23" t="str">
        <f t="shared" si="13"/>
        <v/>
      </c>
      <c r="Q119" s="61"/>
      <c r="R119" s="21" t="str">
        <f t="shared" si="15"/>
        <v/>
      </c>
      <c r="S119" s="21"/>
      <c r="T119" s="22" t="str">
        <f t="shared" si="16"/>
        <v/>
      </c>
      <c r="U119" s="52" t="str">
        <f t="shared" si="17"/>
        <v/>
      </c>
    </row>
    <row r="120" spans="1:21" x14ac:dyDescent="0.2">
      <c r="A120" s="3"/>
      <c r="B120" s="46"/>
      <c r="C120" s="47"/>
      <c r="D120" s="48"/>
      <c r="E120" s="48"/>
      <c r="F120" s="49"/>
      <c r="G120" s="48"/>
      <c r="H120" s="48"/>
      <c r="I120" s="49"/>
      <c r="J120" s="58" t="str">
        <f t="shared" si="18"/>
        <v/>
      </c>
      <c r="K120" s="58" t="str">
        <f t="shared" si="19"/>
        <v/>
      </c>
      <c r="L120" s="58" t="str">
        <f t="shared" si="20"/>
        <v/>
      </c>
      <c r="M120" s="48"/>
      <c r="N120" s="49"/>
      <c r="O120" s="50"/>
      <c r="P120" s="23" t="str">
        <f t="shared" si="13"/>
        <v/>
      </c>
      <c r="Q120" s="61"/>
      <c r="R120" s="21" t="str">
        <f t="shared" si="15"/>
        <v/>
      </c>
      <c r="S120" s="21"/>
      <c r="T120" s="22" t="str">
        <f t="shared" si="16"/>
        <v/>
      </c>
      <c r="U120" s="52" t="str">
        <f t="shared" si="17"/>
        <v/>
      </c>
    </row>
    <row r="121" spans="1:21" x14ac:dyDescent="0.2">
      <c r="A121" s="3"/>
      <c r="B121" s="46"/>
      <c r="C121" s="47"/>
      <c r="D121" s="48"/>
      <c r="E121" s="48"/>
      <c r="F121" s="49"/>
      <c r="G121" s="48"/>
      <c r="H121" s="48"/>
      <c r="I121" s="49"/>
      <c r="J121" s="58" t="str">
        <f t="shared" si="18"/>
        <v/>
      </c>
      <c r="K121" s="58" t="str">
        <f t="shared" si="19"/>
        <v/>
      </c>
      <c r="L121" s="58" t="str">
        <f t="shared" si="20"/>
        <v/>
      </c>
      <c r="M121" s="48"/>
      <c r="N121" s="49"/>
      <c r="O121" s="50"/>
      <c r="P121" s="23" t="str">
        <f t="shared" si="13"/>
        <v/>
      </c>
      <c r="Q121" s="61"/>
      <c r="R121" s="21" t="str">
        <f t="shared" si="15"/>
        <v/>
      </c>
      <c r="S121" s="21"/>
      <c r="T121" s="22" t="str">
        <f t="shared" si="16"/>
        <v/>
      </c>
      <c r="U121" s="52" t="str">
        <f t="shared" si="17"/>
        <v/>
      </c>
    </row>
    <row r="122" spans="1:21" x14ac:dyDescent="0.2">
      <c r="A122" s="3"/>
      <c r="B122" s="46"/>
      <c r="C122" s="47"/>
      <c r="D122" s="48"/>
      <c r="E122" s="48"/>
      <c r="F122" s="49"/>
      <c r="G122" s="48"/>
      <c r="H122" s="48"/>
      <c r="I122" s="49"/>
      <c r="J122" s="58" t="str">
        <f t="shared" si="18"/>
        <v/>
      </c>
      <c r="K122" s="58" t="str">
        <f t="shared" si="19"/>
        <v/>
      </c>
      <c r="L122" s="58" t="str">
        <f t="shared" si="20"/>
        <v/>
      </c>
      <c r="M122" s="48"/>
      <c r="N122" s="49"/>
      <c r="O122" s="50"/>
      <c r="P122" s="23" t="str">
        <f t="shared" si="13"/>
        <v/>
      </c>
      <c r="Q122" s="61"/>
      <c r="R122" s="21" t="str">
        <f t="shared" si="15"/>
        <v/>
      </c>
      <c r="S122" s="21"/>
      <c r="T122" s="22" t="str">
        <f t="shared" si="16"/>
        <v/>
      </c>
      <c r="U122" s="52" t="str">
        <f t="shared" si="17"/>
        <v/>
      </c>
    </row>
    <row r="123" spans="1:21" x14ac:dyDescent="0.2">
      <c r="A123" s="3"/>
      <c r="B123" s="46"/>
      <c r="C123" s="47"/>
      <c r="D123" s="48"/>
      <c r="E123" s="48"/>
      <c r="F123" s="49"/>
      <c r="G123" s="48"/>
      <c r="H123" s="48"/>
      <c r="I123" s="49"/>
      <c r="J123" s="58" t="str">
        <f t="shared" si="18"/>
        <v/>
      </c>
      <c r="K123" s="58" t="str">
        <f t="shared" si="19"/>
        <v/>
      </c>
      <c r="L123" s="58" t="str">
        <f t="shared" si="20"/>
        <v/>
      </c>
      <c r="M123" s="48"/>
      <c r="N123" s="49"/>
      <c r="O123" s="50"/>
      <c r="P123" s="23" t="str">
        <f t="shared" si="13"/>
        <v/>
      </c>
      <c r="Q123" s="61"/>
      <c r="R123" s="21" t="str">
        <f t="shared" si="15"/>
        <v/>
      </c>
      <c r="S123" s="21"/>
      <c r="T123" s="22" t="str">
        <f t="shared" si="16"/>
        <v/>
      </c>
      <c r="U123" s="52" t="str">
        <f t="shared" si="17"/>
        <v/>
      </c>
    </row>
    <row r="124" spans="1:21" x14ac:dyDescent="0.2">
      <c r="A124" s="3"/>
      <c r="B124" s="46"/>
      <c r="C124" s="47"/>
      <c r="D124" s="48"/>
      <c r="E124" s="48"/>
      <c r="F124" s="49"/>
      <c r="G124" s="48"/>
      <c r="H124" s="48"/>
      <c r="I124" s="49"/>
      <c r="J124" s="58" t="str">
        <f t="shared" si="18"/>
        <v/>
      </c>
      <c r="K124" s="58" t="str">
        <f t="shared" si="19"/>
        <v/>
      </c>
      <c r="L124" s="58" t="str">
        <f t="shared" si="20"/>
        <v/>
      </c>
      <c r="M124" s="48"/>
      <c r="N124" s="49"/>
      <c r="O124" s="50"/>
      <c r="P124" s="23" t="str">
        <f t="shared" si="13"/>
        <v/>
      </c>
      <c r="Q124" s="61"/>
      <c r="R124" s="21" t="str">
        <f t="shared" si="15"/>
        <v/>
      </c>
      <c r="S124" s="21"/>
      <c r="T124" s="22" t="str">
        <f t="shared" si="16"/>
        <v/>
      </c>
      <c r="U124" s="52" t="str">
        <f t="shared" si="17"/>
        <v/>
      </c>
    </row>
    <row r="125" spans="1:21" x14ac:dyDescent="0.2">
      <c r="A125" s="3"/>
      <c r="B125" s="46"/>
      <c r="C125" s="47"/>
      <c r="D125" s="48"/>
      <c r="E125" s="48"/>
      <c r="F125" s="49"/>
      <c r="G125" s="48"/>
      <c r="H125" s="48"/>
      <c r="I125" s="49"/>
      <c r="J125" s="58" t="str">
        <f t="shared" si="18"/>
        <v/>
      </c>
      <c r="K125" s="58" t="str">
        <f t="shared" si="19"/>
        <v/>
      </c>
      <c r="L125" s="58" t="str">
        <f t="shared" si="20"/>
        <v/>
      </c>
      <c r="M125" s="48"/>
      <c r="N125" s="49"/>
      <c r="O125" s="50"/>
      <c r="P125" s="23" t="str">
        <f t="shared" si="13"/>
        <v/>
      </c>
      <c r="Q125" s="61"/>
      <c r="R125" s="21" t="str">
        <f t="shared" si="15"/>
        <v/>
      </c>
      <c r="S125" s="21"/>
      <c r="T125" s="22" t="str">
        <f t="shared" si="16"/>
        <v/>
      </c>
      <c r="U125" s="52" t="str">
        <f t="shared" si="17"/>
        <v/>
      </c>
    </row>
    <row r="126" spans="1:21" x14ac:dyDescent="0.2">
      <c r="A126" s="3"/>
      <c r="B126" s="46"/>
      <c r="C126" s="47"/>
      <c r="D126" s="48"/>
      <c r="E126" s="48"/>
      <c r="F126" s="49"/>
      <c r="G126" s="48"/>
      <c r="H126" s="48"/>
      <c r="I126" s="49"/>
      <c r="J126" s="58" t="str">
        <f t="shared" si="18"/>
        <v/>
      </c>
      <c r="K126" s="58" t="str">
        <f t="shared" si="19"/>
        <v/>
      </c>
      <c r="L126" s="58" t="str">
        <f t="shared" si="20"/>
        <v/>
      </c>
      <c r="M126" s="48"/>
      <c r="N126" s="49"/>
      <c r="O126" s="50"/>
      <c r="P126" s="23" t="str">
        <f t="shared" si="13"/>
        <v/>
      </c>
      <c r="Q126" s="61"/>
      <c r="R126" s="21" t="str">
        <f t="shared" si="15"/>
        <v/>
      </c>
      <c r="S126" s="21"/>
      <c r="T126" s="22" t="str">
        <f t="shared" si="16"/>
        <v/>
      </c>
      <c r="U126" s="52" t="str">
        <f t="shared" si="17"/>
        <v/>
      </c>
    </row>
    <row r="127" spans="1:21" x14ac:dyDescent="0.2">
      <c r="A127" s="3"/>
      <c r="B127" s="46"/>
      <c r="C127" s="47"/>
      <c r="D127" s="48"/>
      <c r="E127" s="48"/>
      <c r="F127" s="49"/>
      <c r="G127" s="48"/>
      <c r="H127" s="48"/>
      <c r="I127" s="49"/>
      <c r="J127" s="58" t="str">
        <f t="shared" si="18"/>
        <v/>
      </c>
      <c r="K127" s="58" t="str">
        <f t="shared" si="19"/>
        <v/>
      </c>
      <c r="L127" s="58" t="str">
        <f t="shared" si="20"/>
        <v/>
      </c>
      <c r="M127" s="48"/>
      <c r="N127" s="49"/>
      <c r="O127" s="50"/>
      <c r="P127" s="23" t="str">
        <f t="shared" si="13"/>
        <v/>
      </c>
      <c r="Q127" s="61"/>
      <c r="R127" s="21" t="str">
        <f t="shared" si="15"/>
        <v/>
      </c>
      <c r="S127" s="21"/>
      <c r="T127" s="22" t="str">
        <f t="shared" si="16"/>
        <v/>
      </c>
      <c r="U127" s="52" t="str">
        <f t="shared" si="17"/>
        <v/>
      </c>
    </row>
    <row r="128" spans="1:21" x14ac:dyDescent="0.2">
      <c r="A128" s="3"/>
      <c r="B128" s="46"/>
      <c r="C128" s="47"/>
      <c r="D128" s="48"/>
      <c r="E128" s="48"/>
      <c r="F128" s="49"/>
      <c r="G128" s="48"/>
      <c r="H128" s="48"/>
      <c r="I128" s="49"/>
      <c r="J128" s="58" t="str">
        <f t="shared" si="18"/>
        <v/>
      </c>
      <c r="K128" s="58" t="str">
        <f t="shared" si="19"/>
        <v/>
      </c>
      <c r="L128" s="58" t="str">
        <f t="shared" si="20"/>
        <v/>
      </c>
      <c r="M128" s="48"/>
      <c r="N128" s="49"/>
      <c r="O128" s="50"/>
      <c r="P128" s="23" t="str">
        <f t="shared" ref="P128:P191" si="21">IF(SUM(Q128:U128)=0,"",SUM(Q128:U128))</f>
        <v/>
      </c>
      <c r="Q128" s="61"/>
      <c r="R128" s="21" t="str">
        <f t="shared" si="15"/>
        <v/>
      </c>
      <c r="S128" s="21"/>
      <c r="T128" s="22" t="str">
        <f t="shared" si="16"/>
        <v/>
      </c>
      <c r="U128" s="52" t="str">
        <f t="shared" si="17"/>
        <v/>
      </c>
    </row>
    <row r="129" spans="1:21" x14ac:dyDescent="0.2">
      <c r="A129" s="3"/>
      <c r="B129" s="46"/>
      <c r="C129" s="47"/>
      <c r="D129" s="48"/>
      <c r="E129" s="48"/>
      <c r="F129" s="49"/>
      <c r="G129" s="48"/>
      <c r="H129" s="48"/>
      <c r="I129" s="49"/>
      <c r="J129" s="58" t="str">
        <f t="shared" si="18"/>
        <v/>
      </c>
      <c r="K129" s="58" t="str">
        <f t="shared" si="19"/>
        <v/>
      </c>
      <c r="L129" s="58" t="str">
        <f t="shared" si="20"/>
        <v/>
      </c>
      <c r="M129" s="48"/>
      <c r="N129" s="49"/>
      <c r="O129" s="50"/>
      <c r="P129" s="23" t="str">
        <f t="shared" si="21"/>
        <v/>
      </c>
      <c r="Q129" s="61"/>
      <c r="R129" s="21" t="str">
        <f t="shared" si="15"/>
        <v/>
      </c>
      <c r="S129" s="21"/>
      <c r="T129" s="22" t="str">
        <f t="shared" si="16"/>
        <v/>
      </c>
      <c r="U129" s="52" t="str">
        <f t="shared" si="17"/>
        <v/>
      </c>
    </row>
    <row r="130" spans="1:21" x14ac:dyDescent="0.2">
      <c r="A130" s="3"/>
      <c r="B130" s="46"/>
      <c r="C130" s="47"/>
      <c r="D130" s="48"/>
      <c r="E130" s="48"/>
      <c r="F130" s="49"/>
      <c r="G130" s="48"/>
      <c r="H130" s="48"/>
      <c r="I130" s="49"/>
      <c r="J130" s="58" t="str">
        <f t="shared" si="18"/>
        <v/>
      </c>
      <c r="K130" s="58" t="str">
        <f t="shared" si="19"/>
        <v/>
      </c>
      <c r="L130" s="58" t="str">
        <f t="shared" si="20"/>
        <v/>
      </c>
      <c r="M130" s="48"/>
      <c r="N130" s="49"/>
      <c r="O130" s="50"/>
      <c r="P130" s="23" t="str">
        <f t="shared" si="21"/>
        <v/>
      </c>
      <c r="Q130" s="61"/>
      <c r="R130" s="21" t="str">
        <f t="shared" si="15"/>
        <v/>
      </c>
      <c r="S130" s="21"/>
      <c r="T130" s="22" t="str">
        <f t="shared" si="16"/>
        <v/>
      </c>
      <c r="U130" s="52" t="str">
        <f t="shared" si="17"/>
        <v/>
      </c>
    </row>
    <row r="131" spans="1:21" x14ac:dyDescent="0.2">
      <c r="A131" s="3"/>
      <c r="B131" s="46"/>
      <c r="C131" s="47"/>
      <c r="D131" s="48"/>
      <c r="E131" s="48"/>
      <c r="F131" s="49"/>
      <c r="G131" s="48"/>
      <c r="H131" s="48"/>
      <c r="I131" s="49"/>
      <c r="J131" s="58" t="str">
        <f t="shared" si="18"/>
        <v/>
      </c>
      <c r="K131" s="58" t="str">
        <f t="shared" si="19"/>
        <v/>
      </c>
      <c r="L131" s="58" t="str">
        <f t="shared" si="20"/>
        <v/>
      </c>
      <c r="M131" s="48"/>
      <c r="N131" s="49"/>
      <c r="O131" s="50"/>
      <c r="P131" s="23" t="str">
        <f t="shared" si="21"/>
        <v/>
      </c>
      <c r="Q131" s="61"/>
      <c r="R131" s="21" t="str">
        <f t="shared" si="15"/>
        <v/>
      </c>
      <c r="S131" s="21"/>
      <c r="T131" s="22" t="str">
        <f t="shared" si="16"/>
        <v/>
      </c>
      <c r="U131" s="52" t="str">
        <f t="shared" si="17"/>
        <v/>
      </c>
    </row>
    <row r="132" spans="1:21" x14ac:dyDescent="0.2">
      <c r="A132" s="3"/>
      <c r="B132" s="46"/>
      <c r="C132" s="47"/>
      <c r="D132" s="48"/>
      <c r="E132" s="48"/>
      <c r="F132" s="49"/>
      <c r="G132" s="48"/>
      <c r="H132" s="48"/>
      <c r="I132" s="49"/>
      <c r="J132" s="58" t="str">
        <f t="shared" si="18"/>
        <v/>
      </c>
      <c r="K132" s="58" t="str">
        <f t="shared" si="19"/>
        <v/>
      </c>
      <c r="L132" s="58" t="str">
        <f t="shared" si="20"/>
        <v/>
      </c>
      <c r="M132" s="48"/>
      <c r="N132" s="49"/>
      <c r="O132" s="50"/>
      <c r="P132" s="23" t="str">
        <f t="shared" si="21"/>
        <v/>
      </c>
      <c r="Q132" s="61"/>
      <c r="R132" s="21" t="str">
        <f t="shared" si="15"/>
        <v/>
      </c>
      <c r="S132" s="21"/>
      <c r="T132" s="22" t="str">
        <f t="shared" si="16"/>
        <v/>
      </c>
      <c r="U132" s="52" t="str">
        <f t="shared" si="17"/>
        <v/>
      </c>
    </row>
    <row r="133" spans="1:21" x14ac:dyDescent="0.2">
      <c r="A133" s="3"/>
      <c r="B133" s="46"/>
      <c r="C133" s="47"/>
      <c r="D133" s="48"/>
      <c r="E133" s="48"/>
      <c r="F133" s="49"/>
      <c r="G133" s="48"/>
      <c r="H133" s="48"/>
      <c r="I133" s="49"/>
      <c r="J133" s="58" t="str">
        <f t="shared" si="18"/>
        <v/>
      </c>
      <c r="K133" s="58" t="str">
        <f t="shared" si="19"/>
        <v/>
      </c>
      <c r="L133" s="58" t="str">
        <f t="shared" ref="L133:L164" si="22">IF(D133="","",IF(D133&lt;=$L$5,"X",IF(D133&gt;$L$5,"O")))</f>
        <v/>
      </c>
      <c r="M133" s="48"/>
      <c r="N133" s="49"/>
      <c r="O133" s="50"/>
      <c r="P133" s="23" t="str">
        <f t="shared" si="21"/>
        <v/>
      </c>
      <c r="Q133" s="61"/>
      <c r="R133" s="21" t="str">
        <f t="shared" si="15"/>
        <v/>
      </c>
      <c r="S133" s="21"/>
      <c r="T133" s="22" t="str">
        <f t="shared" si="16"/>
        <v/>
      </c>
      <c r="U133" s="52" t="str">
        <f t="shared" si="17"/>
        <v/>
      </c>
    </row>
    <row r="134" spans="1:21" x14ac:dyDescent="0.2">
      <c r="A134" s="3"/>
      <c r="B134" s="46"/>
      <c r="C134" s="47"/>
      <c r="D134" s="48"/>
      <c r="E134" s="48"/>
      <c r="F134" s="49"/>
      <c r="G134" s="48"/>
      <c r="H134" s="48"/>
      <c r="I134" s="49"/>
      <c r="J134" s="58" t="str">
        <f t="shared" si="18"/>
        <v/>
      </c>
      <c r="K134" s="58" t="str">
        <f t="shared" si="19"/>
        <v/>
      </c>
      <c r="L134" s="58" t="str">
        <f t="shared" si="22"/>
        <v/>
      </c>
      <c r="M134" s="48"/>
      <c r="N134" s="49"/>
      <c r="O134" s="50"/>
      <c r="P134" s="23" t="str">
        <f t="shared" si="21"/>
        <v/>
      </c>
      <c r="Q134" s="61"/>
      <c r="R134" s="21" t="str">
        <f t="shared" si="15"/>
        <v/>
      </c>
      <c r="S134" s="21"/>
      <c r="T134" s="22" t="str">
        <f t="shared" si="16"/>
        <v/>
      </c>
      <c r="U134" s="52" t="str">
        <f t="shared" si="17"/>
        <v/>
      </c>
    </row>
    <row r="135" spans="1:21" x14ac:dyDescent="0.2">
      <c r="A135" s="3"/>
      <c r="B135" s="46"/>
      <c r="C135" s="47"/>
      <c r="D135" s="48"/>
      <c r="E135" s="48"/>
      <c r="F135" s="49"/>
      <c r="G135" s="48"/>
      <c r="H135" s="48"/>
      <c r="I135" s="49"/>
      <c r="J135" s="58" t="str">
        <f t="shared" si="18"/>
        <v/>
      </c>
      <c r="K135" s="58" t="str">
        <f t="shared" si="19"/>
        <v/>
      </c>
      <c r="L135" s="58" t="str">
        <f t="shared" si="22"/>
        <v/>
      </c>
      <c r="M135" s="48"/>
      <c r="N135" s="49"/>
      <c r="O135" s="50"/>
      <c r="P135" s="23" t="str">
        <f t="shared" si="21"/>
        <v/>
      </c>
      <c r="Q135" s="61"/>
      <c r="R135" s="21" t="str">
        <f t="shared" si="15"/>
        <v/>
      </c>
      <c r="S135" s="21"/>
      <c r="T135" s="22" t="str">
        <f t="shared" si="16"/>
        <v/>
      </c>
      <c r="U135" s="52" t="str">
        <f t="shared" si="17"/>
        <v/>
      </c>
    </row>
    <row r="136" spans="1:21" x14ac:dyDescent="0.2">
      <c r="A136" s="3"/>
      <c r="B136" s="46"/>
      <c r="C136" s="47"/>
      <c r="D136" s="48"/>
      <c r="E136" s="48"/>
      <c r="F136" s="49"/>
      <c r="G136" s="48"/>
      <c r="H136" s="48"/>
      <c r="I136" s="49"/>
      <c r="J136" s="58" t="str">
        <f t="shared" si="18"/>
        <v/>
      </c>
      <c r="K136" s="58" t="str">
        <f t="shared" si="19"/>
        <v/>
      </c>
      <c r="L136" s="58" t="str">
        <f t="shared" si="22"/>
        <v/>
      </c>
      <c r="M136" s="48"/>
      <c r="N136" s="49"/>
      <c r="O136" s="50"/>
      <c r="P136" s="23" t="str">
        <f t="shared" si="21"/>
        <v/>
      </c>
      <c r="Q136" s="61"/>
      <c r="R136" s="21" t="str">
        <f t="shared" si="15"/>
        <v/>
      </c>
      <c r="S136" s="21"/>
      <c r="T136" s="22" t="str">
        <f t="shared" si="16"/>
        <v/>
      </c>
      <c r="U136" s="52" t="str">
        <f t="shared" si="17"/>
        <v/>
      </c>
    </row>
    <row r="137" spans="1:21" x14ac:dyDescent="0.2">
      <c r="A137" s="3"/>
      <c r="B137" s="46"/>
      <c r="C137" s="47"/>
      <c r="D137" s="48"/>
      <c r="E137" s="48"/>
      <c r="F137" s="49"/>
      <c r="G137" s="48"/>
      <c r="H137" s="48"/>
      <c r="I137" s="49"/>
      <c r="J137" s="58" t="str">
        <f t="shared" si="18"/>
        <v/>
      </c>
      <c r="K137" s="58" t="str">
        <f t="shared" si="19"/>
        <v/>
      </c>
      <c r="L137" s="58" t="str">
        <f t="shared" si="22"/>
        <v/>
      </c>
      <c r="M137" s="48"/>
      <c r="N137" s="49"/>
      <c r="O137" s="50"/>
      <c r="P137" s="23" t="str">
        <f t="shared" si="21"/>
        <v/>
      </c>
      <c r="Q137" s="61"/>
      <c r="R137" s="21" t="str">
        <f t="shared" si="15"/>
        <v/>
      </c>
      <c r="S137" s="21"/>
      <c r="T137" s="22" t="str">
        <f t="shared" si="16"/>
        <v/>
      </c>
      <c r="U137" s="52" t="str">
        <f t="shared" si="17"/>
        <v/>
      </c>
    </row>
    <row r="138" spans="1:21" x14ac:dyDescent="0.2">
      <c r="A138" s="3"/>
      <c r="B138" s="46"/>
      <c r="C138" s="47"/>
      <c r="D138" s="48"/>
      <c r="E138" s="48"/>
      <c r="F138" s="49"/>
      <c r="G138" s="48"/>
      <c r="H138" s="48"/>
      <c r="I138" s="49"/>
      <c r="J138" s="58" t="str">
        <f t="shared" si="18"/>
        <v/>
      </c>
      <c r="K138" s="58" t="str">
        <f t="shared" si="19"/>
        <v/>
      </c>
      <c r="L138" s="58" t="str">
        <f t="shared" si="22"/>
        <v/>
      </c>
      <c r="M138" s="48"/>
      <c r="N138" s="49"/>
      <c r="O138" s="50"/>
      <c r="P138" s="23" t="str">
        <f t="shared" si="21"/>
        <v/>
      </c>
      <c r="Q138" s="61"/>
      <c r="R138" s="21" t="str">
        <f t="shared" ref="R138:R201" si="23">IF(AND(J138="X",L138="X"),$J$1,IF(AND(J138="X",L138="O"),$J$4,""))</f>
        <v/>
      </c>
      <c r="S138" s="21"/>
      <c r="T138" s="22" t="str">
        <f t="shared" ref="T138:T201" si="24">IF(AND(K138="X",L138="X"),$J$1,IF(AND(K138="X",L138="O"),$K$4,""))</f>
        <v/>
      </c>
      <c r="U138" s="52" t="str">
        <f t="shared" ref="U138:U201" si="25">IF(AND(L138="X",COUNTIF(J138:K138,"X")=0),$L$4,"")</f>
        <v/>
      </c>
    </row>
    <row r="139" spans="1:21" x14ac:dyDescent="0.2">
      <c r="A139" s="3"/>
      <c r="B139" s="46"/>
      <c r="C139" s="47"/>
      <c r="D139" s="48"/>
      <c r="E139" s="48"/>
      <c r="F139" s="49"/>
      <c r="G139" s="48"/>
      <c r="H139" s="48"/>
      <c r="I139" s="49"/>
      <c r="J139" s="58" t="str">
        <f t="shared" ref="J139:J202" si="26">IF(AND(D139&lt;&gt;"",E139="male"),"X","")</f>
        <v/>
      </c>
      <c r="K139" s="58" t="str">
        <f t="shared" ref="K139:K202" si="27">IF(AND(D139&lt;&gt;"",E139="female"),"X","")</f>
        <v/>
      </c>
      <c r="L139" s="58" t="str">
        <f t="shared" si="22"/>
        <v/>
      </c>
      <c r="M139" s="48"/>
      <c r="N139" s="49"/>
      <c r="O139" s="50"/>
      <c r="P139" s="23" t="str">
        <f t="shared" si="21"/>
        <v/>
      </c>
      <c r="Q139" s="61"/>
      <c r="R139" s="21" t="str">
        <f t="shared" si="23"/>
        <v/>
      </c>
      <c r="S139" s="21"/>
      <c r="T139" s="22" t="str">
        <f t="shared" si="24"/>
        <v/>
      </c>
      <c r="U139" s="52" t="str">
        <f t="shared" si="25"/>
        <v/>
      </c>
    </row>
    <row r="140" spans="1:21" x14ac:dyDescent="0.2">
      <c r="A140" s="3"/>
      <c r="B140" s="46"/>
      <c r="C140" s="47"/>
      <c r="D140" s="48"/>
      <c r="E140" s="48"/>
      <c r="F140" s="49"/>
      <c r="G140" s="48"/>
      <c r="H140" s="48"/>
      <c r="I140" s="49"/>
      <c r="J140" s="58" t="str">
        <f t="shared" si="26"/>
        <v/>
      </c>
      <c r="K140" s="58" t="str">
        <f t="shared" si="27"/>
        <v/>
      </c>
      <c r="L140" s="58" t="str">
        <f t="shared" si="22"/>
        <v/>
      </c>
      <c r="M140" s="48"/>
      <c r="N140" s="49"/>
      <c r="O140" s="50"/>
      <c r="P140" s="23" t="str">
        <f t="shared" si="21"/>
        <v/>
      </c>
      <c r="Q140" s="61"/>
      <c r="R140" s="21" t="str">
        <f t="shared" si="23"/>
        <v/>
      </c>
      <c r="S140" s="21"/>
      <c r="T140" s="22" t="str">
        <f t="shared" si="24"/>
        <v/>
      </c>
      <c r="U140" s="52" t="str">
        <f t="shared" si="25"/>
        <v/>
      </c>
    </row>
    <row r="141" spans="1:21" x14ac:dyDescent="0.2">
      <c r="A141" s="3"/>
      <c r="B141" s="46"/>
      <c r="C141" s="47"/>
      <c r="D141" s="48"/>
      <c r="E141" s="48"/>
      <c r="F141" s="49"/>
      <c r="G141" s="48"/>
      <c r="H141" s="48"/>
      <c r="I141" s="49"/>
      <c r="J141" s="58" t="str">
        <f t="shared" si="26"/>
        <v/>
      </c>
      <c r="K141" s="58" t="str">
        <f t="shared" si="27"/>
        <v/>
      </c>
      <c r="L141" s="58" t="str">
        <f t="shared" si="22"/>
        <v/>
      </c>
      <c r="M141" s="48"/>
      <c r="N141" s="49"/>
      <c r="O141" s="50"/>
      <c r="P141" s="23" t="str">
        <f t="shared" si="21"/>
        <v/>
      </c>
      <c r="Q141" s="61"/>
      <c r="R141" s="21" t="str">
        <f t="shared" si="23"/>
        <v/>
      </c>
      <c r="S141" s="21"/>
      <c r="T141" s="22" t="str">
        <f t="shared" si="24"/>
        <v/>
      </c>
      <c r="U141" s="52" t="str">
        <f t="shared" si="25"/>
        <v/>
      </c>
    </row>
    <row r="142" spans="1:21" x14ac:dyDescent="0.2">
      <c r="A142" s="3"/>
      <c r="B142" s="46"/>
      <c r="C142" s="47"/>
      <c r="D142" s="48"/>
      <c r="E142" s="48"/>
      <c r="F142" s="49"/>
      <c r="G142" s="48"/>
      <c r="H142" s="48"/>
      <c r="I142" s="49"/>
      <c r="J142" s="58" t="str">
        <f t="shared" si="26"/>
        <v/>
      </c>
      <c r="K142" s="58" t="str">
        <f t="shared" si="27"/>
        <v/>
      </c>
      <c r="L142" s="58" t="str">
        <f t="shared" si="22"/>
        <v/>
      </c>
      <c r="M142" s="48"/>
      <c r="N142" s="49"/>
      <c r="O142" s="50"/>
      <c r="P142" s="23" t="str">
        <f t="shared" si="21"/>
        <v/>
      </c>
      <c r="Q142" s="61"/>
      <c r="R142" s="21" t="str">
        <f t="shared" si="23"/>
        <v/>
      </c>
      <c r="S142" s="21"/>
      <c r="T142" s="22" t="str">
        <f t="shared" si="24"/>
        <v/>
      </c>
      <c r="U142" s="52" t="str">
        <f t="shared" si="25"/>
        <v/>
      </c>
    </row>
    <row r="143" spans="1:21" x14ac:dyDescent="0.2">
      <c r="A143" s="3"/>
      <c r="B143" s="46"/>
      <c r="C143" s="47"/>
      <c r="D143" s="48"/>
      <c r="E143" s="48"/>
      <c r="F143" s="49"/>
      <c r="G143" s="48"/>
      <c r="H143" s="48"/>
      <c r="I143" s="49"/>
      <c r="J143" s="58" t="str">
        <f t="shared" si="26"/>
        <v/>
      </c>
      <c r="K143" s="58" t="str">
        <f t="shared" si="27"/>
        <v/>
      </c>
      <c r="L143" s="58" t="str">
        <f t="shared" si="22"/>
        <v/>
      </c>
      <c r="M143" s="48"/>
      <c r="N143" s="49"/>
      <c r="O143" s="50"/>
      <c r="P143" s="23" t="str">
        <f t="shared" si="21"/>
        <v/>
      </c>
      <c r="Q143" s="61"/>
      <c r="R143" s="21" t="str">
        <f t="shared" si="23"/>
        <v/>
      </c>
      <c r="S143" s="21"/>
      <c r="T143" s="22" t="str">
        <f t="shared" si="24"/>
        <v/>
      </c>
      <c r="U143" s="52" t="str">
        <f t="shared" si="25"/>
        <v/>
      </c>
    </row>
    <row r="144" spans="1:21" x14ac:dyDescent="0.2">
      <c r="A144" s="3"/>
      <c r="B144" s="46"/>
      <c r="C144" s="47"/>
      <c r="D144" s="48"/>
      <c r="E144" s="48"/>
      <c r="F144" s="49"/>
      <c r="G144" s="48"/>
      <c r="H144" s="48"/>
      <c r="I144" s="49"/>
      <c r="J144" s="58" t="str">
        <f t="shared" si="26"/>
        <v/>
      </c>
      <c r="K144" s="58" t="str">
        <f t="shared" si="27"/>
        <v/>
      </c>
      <c r="L144" s="58" t="str">
        <f t="shared" si="22"/>
        <v/>
      </c>
      <c r="M144" s="48"/>
      <c r="N144" s="49"/>
      <c r="O144" s="50"/>
      <c r="P144" s="23" t="str">
        <f t="shared" si="21"/>
        <v/>
      </c>
      <c r="Q144" s="61"/>
      <c r="R144" s="21" t="str">
        <f t="shared" si="23"/>
        <v/>
      </c>
      <c r="S144" s="21"/>
      <c r="T144" s="22" t="str">
        <f t="shared" si="24"/>
        <v/>
      </c>
      <c r="U144" s="52" t="str">
        <f t="shared" si="25"/>
        <v/>
      </c>
    </row>
    <row r="145" spans="1:21" x14ac:dyDescent="0.2">
      <c r="A145" s="3"/>
      <c r="B145" s="46"/>
      <c r="C145" s="47"/>
      <c r="D145" s="48"/>
      <c r="E145" s="48"/>
      <c r="F145" s="49"/>
      <c r="G145" s="48"/>
      <c r="H145" s="48"/>
      <c r="I145" s="49"/>
      <c r="J145" s="58" t="str">
        <f t="shared" si="26"/>
        <v/>
      </c>
      <c r="K145" s="58" t="str">
        <f t="shared" si="27"/>
        <v/>
      </c>
      <c r="L145" s="58" t="str">
        <f t="shared" si="22"/>
        <v/>
      </c>
      <c r="M145" s="48"/>
      <c r="N145" s="49"/>
      <c r="O145" s="50"/>
      <c r="P145" s="23" t="str">
        <f t="shared" si="21"/>
        <v/>
      </c>
      <c r="Q145" s="61"/>
      <c r="R145" s="21" t="str">
        <f t="shared" si="23"/>
        <v/>
      </c>
      <c r="S145" s="21"/>
      <c r="T145" s="22" t="str">
        <f t="shared" si="24"/>
        <v/>
      </c>
      <c r="U145" s="52" t="str">
        <f t="shared" si="25"/>
        <v/>
      </c>
    </row>
    <row r="146" spans="1:21" x14ac:dyDescent="0.2">
      <c r="A146" s="3"/>
      <c r="B146" s="46"/>
      <c r="C146" s="47"/>
      <c r="D146" s="48"/>
      <c r="E146" s="48"/>
      <c r="F146" s="49"/>
      <c r="G146" s="48"/>
      <c r="H146" s="48"/>
      <c r="I146" s="49"/>
      <c r="J146" s="58" t="str">
        <f t="shared" si="26"/>
        <v/>
      </c>
      <c r="K146" s="58" t="str">
        <f t="shared" si="27"/>
        <v/>
      </c>
      <c r="L146" s="58" t="str">
        <f t="shared" si="22"/>
        <v/>
      </c>
      <c r="M146" s="48"/>
      <c r="N146" s="49"/>
      <c r="O146" s="50"/>
      <c r="P146" s="23" t="str">
        <f t="shared" si="21"/>
        <v/>
      </c>
      <c r="Q146" s="61"/>
      <c r="R146" s="21" t="str">
        <f t="shared" si="23"/>
        <v/>
      </c>
      <c r="S146" s="21"/>
      <c r="T146" s="22" t="str">
        <f t="shared" si="24"/>
        <v/>
      </c>
      <c r="U146" s="52" t="str">
        <f t="shared" si="25"/>
        <v/>
      </c>
    </row>
    <row r="147" spans="1:21" x14ac:dyDescent="0.2">
      <c r="A147" s="3"/>
      <c r="B147" s="46"/>
      <c r="C147" s="47"/>
      <c r="D147" s="48"/>
      <c r="E147" s="48"/>
      <c r="F147" s="49"/>
      <c r="G147" s="48"/>
      <c r="H147" s="48"/>
      <c r="I147" s="49"/>
      <c r="J147" s="58" t="str">
        <f t="shared" si="26"/>
        <v/>
      </c>
      <c r="K147" s="58" t="str">
        <f t="shared" si="27"/>
        <v/>
      </c>
      <c r="L147" s="58" t="str">
        <f t="shared" si="22"/>
        <v/>
      </c>
      <c r="M147" s="48"/>
      <c r="N147" s="49"/>
      <c r="O147" s="50"/>
      <c r="P147" s="23" t="str">
        <f t="shared" si="21"/>
        <v/>
      </c>
      <c r="Q147" s="61"/>
      <c r="R147" s="21" t="str">
        <f t="shared" si="23"/>
        <v/>
      </c>
      <c r="S147" s="21"/>
      <c r="T147" s="22" t="str">
        <f t="shared" si="24"/>
        <v/>
      </c>
      <c r="U147" s="52" t="str">
        <f t="shared" si="25"/>
        <v/>
      </c>
    </row>
    <row r="148" spans="1:21" x14ac:dyDescent="0.2">
      <c r="A148" s="3"/>
      <c r="B148" s="46"/>
      <c r="C148" s="47"/>
      <c r="D148" s="48"/>
      <c r="E148" s="48"/>
      <c r="F148" s="49"/>
      <c r="G148" s="48"/>
      <c r="H148" s="48"/>
      <c r="I148" s="49"/>
      <c r="J148" s="58" t="str">
        <f t="shared" si="26"/>
        <v/>
      </c>
      <c r="K148" s="58" t="str">
        <f t="shared" si="27"/>
        <v/>
      </c>
      <c r="L148" s="58" t="str">
        <f t="shared" si="22"/>
        <v/>
      </c>
      <c r="M148" s="48"/>
      <c r="N148" s="49"/>
      <c r="O148" s="50"/>
      <c r="P148" s="23" t="str">
        <f t="shared" si="21"/>
        <v/>
      </c>
      <c r="Q148" s="61"/>
      <c r="R148" s="21" t="str">
        <f t="shared" si="23"/>
        <v/>
      </c>
      <c r="S148" s="21"/>
      <c r="T148" s="22" t="str">
        <f t="shared" si="24"/>
        <v/>
      </c>
      <c r="U148" s="52" t="str">
        <f t="shared" si="25"/>
        <v/>
      </c>
    </row>
    <row r="149" spans="1:21" x14ac:dyDescent="0.2">
      <c r="A149" s="3"/>
      <c r="B149" s="46"/>
      <c r="C149" s="47"/>
      <c r="D149" s="48"/>
      <c r="E149" s="48"/>
      <c r="F149" s="49"/>
      <c r="G149" s="48"/>
      <c r="H149" s="48"/>
      <c r="I149" s="49"/>
      <c r="J149" s="58" t="str">
        <f t="shared" si="26"/>
        <v/>
      </c>
      <c r="K149" s="58" t="str">
        <f t="shared" si="27"/>
        <v/>
      </c>
      <c r="L149" s="58" t="str">
        <f t="shared" si="22"/>
        <v/>
      </c>
      <c r="M149" s="48"/>
      <c r="N149" s="49"/>
      <c r="O149" s="50"/>
      <c r="P149" s="23" t="str">
        <f t="shared" si="21"/>
        <v/>
      </c>
      <c r="Q149" s="61"/>
      <c r="R149" s="21" t="str">
        <f t="shared" si="23"/>
        <v/>
      </c>
      <c r="S149" s="21"/>
      <c r="T149" s="22" t="str">
        <f t="shared" si="24"/>
        <v/>
      </c>
      <c r="U149" s="52" t="str">
        <f t="shared" si="25"/>
        <v/>
      </c>
    </row>
    <row r="150" spans="1:21" x14ac:dyDescent="0.2">
      <c r="A150" s="3"/>
      <c r="B150" s="46"/>
      <c r="C150" s="47"/>
      <c r="D150" s="48"/>
      <c r="E150" s="48"/>
      <c r="F150" s="49"/>
      <c r="G150" s="48"/>
      <c r="H150" s="48"/>
      <c r="I150" s="49"/>
      <c r="J150" s="58" t="str">
        <f t="shared" si="26"/>
        <v/>
      </c>
      <c r="K150" s="58" t="str">
        <f t="shared" si="27"/>
        <v/>
      </c>
      <c r="L150" s="58" t="str">
        <f t="shared" si="22"/>
        <v/>
      </c>
      <c r="M150" s="48"/>
      <c r="N150" s="49"/>
      <c r="O150" s="50"/>
      <c r="P150" s="23" t="str">
        <f t="shared" si="21"/>
        <v/>
      </c>
      <c r="Q150" s="61"/>
      <c r="R150" s="21" t="str">
        <f t="shared" si="23"/>
        <v/>
      </c>
      <c r="S150" s="21"/>
      <c r="T150" s="22" t="str">
        <f t="shared" si="24"/>
        <v/>
      </c>
      <c r="U150" s="52" t="str">
        <f t="shared" si="25"/>
        <v/>
      </c>
    </row>
    <row r="151" spans="1:21" x14ac:dyDescent="0.2">
      <c r="A151" s="3"/>
      <c r="B151" s="46"/>
      <c r="C151" s="47"/>
      <c r="D151" s="48"/>
      <c r="E151" s="48"/>
      <c r="F151" s="49"/>
      <c r="G151" s="48"/>
      <c r="H151" s="48"/>
      <c r="I151" s="49"/>
      <c r="J151" s="58" t="str">
        <f t="shared" si="26"/>
        <v/>
      </c>
      <c r="K151" s="58" t="str">
        <f t="shared" si="27"/>
        <v/>
      </c>
      <c r="L151" s="58" t="str">
        <f t="shared" si="22"/>
        <v/>
      </c>
      <c r="M151" s="48"/>
      <c r="N151" s="49"/>
      <c r="O151" s="50"/>
      <c r="P151" s="23" t="str">
        <f t="shared" si="21"/>
        <v/>
      </c>
      <c r="Q151" s="61"/>
      <c r="R151" s="21" t="str">
        <f t="shared" si="23"/>
        <v/>
      </c>
      <c r="S151" s="21"/>
      <c r="T151" s="22" t="str">
        <f t="shared" si="24"/>
        <v/>
      </c>
      <c r="U151" s="52" t="str">
        <f t="shared" si="25"/>
        <v/>
      </c>
    </row>
    <row r="152" spans="1:21" x14ac:dyDescent="0.2">
      <c r="A152" s="3"/>
      <c r="B152" s="46"/>
      <c r="C152" s="47"/>
      <c r="D152" s="48"/>
      <c r="E152" s="48"/>
      <c r="F152" s="49"/>
      <c r="G152" s="48"/>
      <c r="H152" s="48"/>
      <c r="I152" s="49"/>
      <c r="J152" s="58" t="str">
        <f t="shared" si="26"/>
        <v/>
      </c>
      <c r="K152" s="58" t="str">
        <f t="shared" si="27"/>
        <v/>
      </c>
      <c r="L152" s="58" t="str">
        <f t="shared" si="22"/>
        <v/>
      </c>
      <c r="M152" s="48"/>
      <c r="N152" s="49"/>
      <c r="O152" s="50"/>
      <c r="P152" s="23" t="str">
        <f t="shared" si="21"/>
        <v/>
      </c>
      <c r="Q152" s="61"/>
      <c r="R152" s="21" t="str">
        <f t="shared" si="23"/>
        <v/>
      </c>
      <c r="S152" s="21"/>
      <c r="T152" s="22" t="str">
        <f t="shared" si="24"/>
        <v/>
      </c>
      <c r="U152" s="52" t="str">
        <f t="shared" si="25"/>
        <v/>
      </c>
    </row>
    <row r="153" spans="1:21" x14ac:dyDescent="0.2">
      <c r="A153" s="3"/>
      <c r="B153" s="46"/>
      <c r="C153" s="47"/>
      <c r="D153" s="48"/>
      <c r="E153" s="48"/>
      <c r="F153" s="49"/>
      <c r="G153" s="48"/>
      <c r="H153" s="48"/>
      <c r="I153" s="49"/>
      <c r="J153" s="58" t="str">
        <f t="shared" si="26"/>
        <v/>
      </c>
      <c r="K153" s="58" t="str">
        <f t="shared" si="27"/>
        <v/>
      </c>
      <c r="L153" s="58" t="str">
        <f t="shared" si="22"/>
        <v/>
      </c>
      <c r="M153" s="48"/>
      <c r="N153" s="49"/>
      <c r="O153" s="50"/>
      <c r="P153" s="23" t="str">
        <f t="shared" si="21"/>
        <v/>
      </c>
      <c r="Q153" s="61"/>
      <c r="R153" s="21" t="str">
        <f t="shared" si="23"/>
        <v/>
      </c>
      <c r="S153" s="21"/>
      <c r="T153" s="22" t="str">
        <f t="shared" si="24"/>
        <v/>
      </c>
      <c r="U153" s="52" t="str">
        <f t="shared" si="25"/>
        <v/>
      </c>
    </row>
    <row r="154" spans="1:21" x14ac:dyDescent="0.2">
      <c r="A154" s="3"/>
      <c r="B154" s="46"/>
      <c r="C154" s="47"/>
      <c r="D154" s="48"/>
      <c r="E154" s="48"/>
      <c r="F154" s="49"/>
      <c r="G154" s="48"/>
      <c r="H154" s="48"/>
      <c r="I154" s="49"/>
      <c r="J154" s="58" t="str">
        <f t="shared" si="26"/>
        <v/>
      </c>
      <c r="K154" s="58" t="str">
        <f t="shared" si="27"/>
        <v/>
      </c>
      <c r="L154" s="58" t="str">
        <f t="shared" si="22"/>
        <v/>
      </c>
      <c r="M154" s="48"/>
      <c r="N154" s="49"/>
      <c r="O154" s="50"/>
      <c r="P154" s="23" t="str">
        <f t="shared" si="21"/>
        <v/>
      </c>
      <c r="Q154" s="61"/>
      <c r="R154" s="21" t="str">
        <f t="shared" si="23"/>
        <v/>
      </c>
      <c r="S154" s="21"/>
      <c r="T154" s="22" t="str">
        <f t="shared" si="24"/>
        <v/>
      </c>
      <c r="U154" s="52" t="str">
        <f t="shared" si="25"/>
        <v/>
      </c>
    </row>
    <row r="155" spans="1:21" x14ac:dyDescent="0.2">
      <c r="A155" s="3"/>
      <c r="B155" s="46"/>
      <c r="C155" s="47"/>
      <c r="D155" s="48"/>
      <c r="E155" s="48"/>
      <c r="F155" s="49"/>
      <c r="G155" s="48"/>
      <c r="H155" s="48"/>
      <c r="I155" s="49"/>
      <c r="J155" s="58" t="str">
        <f t="shared" si="26"/>
        <v/>
      </c>
      <c r="K155" s="58" t="str">
        <f t="shared" si="27"/>
        <v/>
      </c>
      <c r="L155" s="58" t="str">
        <f t="shared" si="22"/>
        <v/>
      </c>
      <c r="M155" s="48"/>
      <c r="N155" s="49"/>
      <c r="O155" s="50"/>
      <c r="P155" s="23" t="str">
        <f t="shared" si="21"/>
        <v/>
      </c>
      <c r="Q155" s="61"/>
      <c r="R155" s="21" t="str">
        <f t="shared" si="23"/>
        <v/>
      </c>
      <c r="S155" s="21"/>
      <c r="T155" s="22" t="str">
        <f t="shared" si="24"/>
        <v/>
      </c>
      <c r="U155" s="52" t="str">
        <f t="shared" si="25"/>
        <v/>
      </c>
    </row>
    <row r="156" spans="1:21" x14ac:dyDescent="0.2">
      <c r="A156" s="3"/>
      <c r="B156" s="46"/>
      <c r="C156" s="47"/>
      <c r="D156" s="48"/>
      <c r="E156" s="48"/>
      <c r="F156" s="49"/>
      <c r="G156" s="48"/>
      <c r="H156" s="48"/>
      <c r="I156" s="49"/>
      <c r="J156" s="58" t="str">
        <f t="shared" si="26"/>
        <v/>
      </c>
      <c r="K156" s="58" t="str">
        <f t="shared" si="27"/>
        <v/>
      </c>
      <c r="L156" s="58" t="str">
        <f t="shared" si="22"/>
        <v/>
      </c>
      <c r="M156" s="48"/>
      <c r="N156" s="49"/>
      <c r="O156" s="50"/>
      <c r="P156" s="23" t="str">
        <f t="shared" si="21"/>
        <v/>
      </c>
      <c r="Q156" s="61"/>
      <c r="R156" s="21" t="str">
        <f t="shared" si="23"/>
        <v/>
      </c>
      <c r="S156" s="21"/>
      <c r="T156" s="22" t="str">
        <f t="shared" si="24"/>
        <v/>
      </c>
      <c r="U156" s="52" t="str">
        <f t="shared" si="25"/>
        <v/>
      </c>
    </row>
    <row r="157" spans="1:21" x14ac:dyDescent="0.2">
      <c r="A157" s="3"/>
      <c r="B157" s="46"/>
      <c r="C157" s="47"/>
      <c r="D157" s="48"/>
      <c r="E157" s="48"/>
      <c r="F157" s="49"/>
      <c r="G157" s="48"/>
      <c r="H157" s="48"/>
      <c r="I157" s="49"/>
      <c r="J157" s="58" t="str">
        <f t="shared" si="26"/>
        <v/>
      </c>
      <c r="K157" s="58" t="str">
        <f t="shared" si="27"/>
        <v/>
      </c>
      <c r="L157" s="58" t="str">
        <f t="shared" si="22"/>
        <v/>
      </c>
      <c r="M157" s="48"/>
      <c r="N157" s="49"/>
      <c r="O157" s="50"/>
      <c r="P157" s="23" t="str">
        <f t="shared" si="21"/>
        <v/>
      </c>
      <c r="Q157" s="61"/>
      <c r="R157" s="21" t="str">
        <f t="shared" si="23"/>
        <v/>
      </c>
      <c r="S157" s="21"/>
      <c r="T157" s="22" t="str">
        <f t="shared" si="24"/>
        <v/>
      </c>
      <c r="U157" s="52" t="str">
        <f t="shared" si="25"/>
        <v/>
      </c>
    </row>
    <row r="158" spans="1:21" x14ac:dyDescent="0.2">
      <c r="A158" s="3"/>
      <c r="B158" s="46"/>
      <c r="C158" s="47"/>
      <c r="D158" s="48"/>
      <c r="E158" s="48"/>
      <c r="F158" s="49"/>
      <c r="G158" s="48"/>
      <c r="H158" s="48"/>
      <c r="I158" s="49"/>
      <c r="J158" s="58" t="str">
        <f t="shared" si="26"/>
        <v/>
      </c>
      <c r="K158" s="58" t="str">
        <f t="shared" si="27"/>
        <v/>
      </c>
      <c r="L158" s="58" t="str">
        <f t="shared" si="22"/>
        <v/>
      </c>
      <c r="M158" s="48"/>
      <c r="N158" s="49"/>
      <c r="O158" s="50"/>
      <c r="P158" s="23" t="str">
        <f t="shared" si="21"/>
        <v/>
      </c>
      <c r="Q158" s="61"/>
      <c r="R158" s="21" t="str">
        <f t="shared" si="23"/>
        <v/>
      </c>
      <c r="S158" s="21"/>
      <c r="T158" s="22" t="str">
        <f t="shared" si="24"/>
        <v/>
      </c>
      <c r="U158" s="52" t="str">
        <f t="shared" si="25"/>
        <v/>
      </c>
    </row>
    <row r="159" spans="1:21" x14ac:dyDescent="0.2">
      <c r="A159" s="3"/>
      <c r="B159" s="46"/>
      <c r="C159" s="47"/>
      <c r="D159" s="48"/>
      <c r="E159" s="48"/>
      <c r="F159" s="49"/>
      <c r="G159" s="48"/>
      <c r="H159" s="48"/>
      <c r="I159" s="49"/>
      <c r="J159" s="58" t="str">
        <f t="shared" si="26"/>
        <v/>
      </c>
      <c r="K159" s="58" t="str">
        <f t="shared" si="27"/>
        <v/>
      </c>
      <c r="L159" s="58" t="str">
        <f t="shared" si="22"/>
        <v/>
      </c>
      <c r="M159" s="48"/>
      <c r="N159" s="49"/>
      <c r="O159" s="50"/>
      <c r="P159" s="23" t="str">
        <f t="shared" si="21"/>
        <v/>
      </c>
      <c r="Q159" s="61"/>
      <c r="R159" s="21" t="str">
        <f t="shared" si="23"/>
        <v/>
      </c>
      <c r="S159" s="21"/>
      <c r="T159" s="22" t="str">
        <f t="shared" si="24"/>
        <v/>
      </c>
      <c r="U159" s="52" t="str">
        <f t="shared" si="25"/>
        <v/>
      </c>
    </row>
    <row r="160" spans="1:21" x14ac:dyDescent="0.2">
      <c r="A160" s="3"/>
      <c r="B160" s="46"/>
      <c r="C160" s="47"/>
      <c r="D160" s="48"/>
      <c r="E160" s="48"/>
      <c r="F160" s="49"/>
      <c r="G160" s="48"/>
      <c r="H160" s="48"/>
      <c r="I160" s="49"/>
      <c r="J160" s="58" t="str">
        <f t="shared" si="26"/>
        <v/>
      </c>
      <c r="K160" s="58" t="str">
        <f t="shared" si="27"/>
        <v/>
      </c>
      <c r="L160" s="58" t="str">
        <f t="shared" si="22"/>
        <v/>
      </c>
      <c r="M160" s="48"/>
      <c r="N160" s="49"/>
      <c r="O160" s="50"/>
      <c r="P160" s="23" t="str">
        <f t="shared" si="21"/>
        <v/>
      </c>
      <c r="Q160" s="61"/>
      <c r="R160" s="21" t="str">
        <f t="shared" si="23"/>
        <v/>
      </c>
      <c r="S160" s="21"/>
      <c r="T160" s="22" t="str">
        <f t="shared" si="24"/>
        <v/>
      </c>
      <c r="U160" s="52" t="str">
        <f t="shared" si="25"/>
        <v/>
      </c>
    </row>
    <row r="161" spans="1:21" x14ac:dyDescent="0.2">
      <c r="A161" s="3"/>
      <c r="B161" s="46"/>
      <c r="C161" s="47"/>
      <c r="D161" s="48"/>
      <c r="E161" s="48"/>
      <c r="F161" s="49"/>
      <c r="G161" s="48"/>
      <c r="H161" s="48"/>
      <c r="I161" s="49"/>
      <c r="J161" s="58" t="str">
        <f t="shared" si="26"/>
        <v/>
      </c>
      <c r="K161" s="58" t="str">
        <f t="shared" si="27"/>
        <v/>
      </c>
      <c r="L161" s="58" t="str">
        <f t="shared" si="22"/>
        <v/>
      </c>
      <c r="M161" s="48"/>
      <c r="N161" s="49"/>
      <c r="O161" s="50"/>
      <c r="P161" s="23" t="str">
        <f t="shared" si="21"/>
        <v/>
      </c>
      <c r="Q161" s="61"/>
      <c r="R161" s="21" t="str">
        <f t="shared" si="23"/>
        <v/>
      </c>
      <c r="S161" s="21"/>
      <c r="T161" s="22" t="str">
        <f t="shared" si="24"/>
        <v/>
      </c>
      <c r="U161" s="52" t="str">
        <f t="shared" si="25"/>
        <v/>
      </c>
    </row>
    <row r="162" spans="1:21" x14ac:dyDescent="0.2">
      <c r="A162" s="3"/>
      <c r="B162" s="46"/>
      <c r="C162" s="47"/>
      <c r="D162" s="48"/>
      <c r="E162" s="48"/>
      <c r="F162" s="49"/>
      <c r="G162" s="48"/>
      <c r="H162" s="48"/>
      <c r="I162" s="49"/>
      <c r="J162" s="58" t="str">
        <f t="shared" si="26"/>
        <v/>
      </c>
      <c r="K162" s="58" t="str">
        <f t="shared" si="27"/>
        <v/>
      </c>
      <c r="L162" s="58" t="str">
        <f t="shared" si="22"/>
        <v/>
      </c>
      <c r="M162" s="48"/>
      <c r="N162" s="49"/>
      <c r="O162" s="50"/>
      <c r="P162" s="23" t="str">
        <f t="shared" si="21"/>
        <v/>
      </c>
      <c r="Q162" s="61"/>
      <c r="R162" s="21" t="str">
        <f t="shared" si="23"/>
        <v/>
      </c>
      <c r="S162" s="21"/>
      <c r="T162" s="22" t="str">
        <f t="shared" si="24"/>
        <v/>
      </c>
      <c r="U162" s="52" t="str">
        <f t="shared" si="25"/>
        <v/>
      </c>
    </row>
    <row r="163" spans="1:21" x14ac:dyDescent="0.2">
      <c r="A163" s="3"/>
      <c r="B163" s="46"/>
      <c r="C163" s="47"/>
      <c r="D163" s="48"/>
      <c r="E163" s="48"/>
      <c r="F163" s="49"/>
      <c r="G163" s="48"/>
      <c r="H163" s="48"/>
      <c r="I163" s="49"/>
      <c r="J163" s="58" t="str">
        <f t="shared" si="26"/>
        <v/>
      </c>
      <c r="K163" s="58" t="str">
        <f t="shared" si="27"/>
        <v/>
      </c>
      <c r="L163" s="58" t="str">
        <f t="shared" si="22"/>
        <v/>
      </c>
      <c r="M163" s="48"/>
      <c r="N163" s="49"/>
      <c r="O163" s="50"/>
      <c r="P163" s="23" t="str">
        <f t="shared" si="21"/>
        <v/>
      </c>
      <c r="Q163" s="61"/>
      <c r="R163" s="21" t="str">
        <f t="shared" si="23"/>
        <v/>
      </c>
      <c r="S163" s="21"/>
      <c r="T163" s="22" t="str">
        <f t="shared" si="24"/>
        <v/>
      </c>
      <c r="U163" s="52" t="str">
        <f t="shared" si="25"/>
        <v/>
      </c>
    </row>
    <row r="164" spans="1:21" x14ac:dyDescent="0.2">
      <c r="A164" s="3"/>
      <c r="B164" s="46"/>
      <c r="C164" s="47"/>
      <c r="D164" s="48"/>
      <c r="E164" s="48"/>
      <c r="F164" s="49"/>
      <c r="G164" s="48"/>
      <c r="H164" s="48"/>
      <c r="I164" s="49"/>
      <c r="J164" s="58" t="str">
        <f t="shared" si="26"/>
        <v/>
      </c>
      <c r="K164" s="58" t="str">
        <f t="shared" si="27"/>
        <v/>
      </c>
      <c r="L164" s="58" t="str">
        <f t="shared" si="22"/>
        <v/>
      </c>
      <c r="M164" s="48"/>
      <c r="N164" s="49"/>
      <c r="O164" s="50"/>
      <c r="P164" s="23" t="str">
        <f t="shared" si="21"/>
        <v/>
      </c>
      <c r="Q164" s="61"/>
      <c r="R164" s="21" t="str">
        <f t="shared" si="23"/>
        <v/>
      </c>
      <c r="S164" s="21"/>
      <c r="T164" s="22" t="str">
        <f t="shared" si="24"/>
        <v/>
      </c>
      <c r="U164" s="52" t="str">
        <f t="shared" si="25"/>
        <v/>
      </c>
    </row>
    <row r="165" spans="1:21" x14ac:dyDescent="0.2">
      <c r="A165" s="3"/>
      <c r="B165" s="46"/>
      <c r="C165" s="47"/>
      <c r="D165" s="48"/>
      <c r="E165" s="48"/>
      <c r="F165" s="49"/>
      <c r="G165" s="48"/>
      <c r="H165" s="48"/>
      <c r="I165" s="49"/>
      <c r="J165" s="58" t="str">
        <f t="shared" si="26"/>
        <v/>
      </c>
      <c r="K165" s="58" t="str">
        <f t="shared" si="27"/>
        <v/>
      </c>
      <c r="L165" s="58" t="str">
        <f t="shared" ref="L165:L196" si="28">IF(D165="","",IF(D165&lt;=$L$5,"X",IF(D165&gt;$L$5,"O")))</f>
        <v/>
      </c>
      <c r="M165" s="48"/>
      <c r="N165" s="49"/>
      <c r="O165" s="50"/>
      <c r="P165" s="23" t="str">
        <f t="shared" si="21"/>
        <v/>
      </c>
      <c r="Q165" s="61"/>
      <c r="R165" s="21" t="str">
        <f t="shared" si="23"/>
        <v/>
      </c>
      <c r="S165" s="21"/>
      <c r="T165" s="22" t="str">
        <f t="shared" si="24"/>
        <v/>
      </c>
      <c r="U165" s="52" t="str">
        <f t="shared" si="25"/>
        <v/>
      </c>
    </row>
    <row r="166" spans="1:21" x14ac:dyDescent="0.2">
      <c r="A166" s="3"/>
      <c r="B166" s="46"/>
      <c r="C166" s="47"/>
      <c r="D166" s="48"/>
      <c r="E166" s="48"/>
      <c r="F166" s="49"/>
      <c r="G166" s="48"/>
      <c r="H166" s="48"/>
      <c r="I166" s="49"/>
      <c r="J166" s="58" t="str">
        <f t="shared" si="26"/>
        <v/>
      </c>
      <c r="K166" s="58" t="str">
        <f t="shared" si="27"/>
        <v/>
      </c>
      <c r="L166" s="58" t="str">
        <f t="shared" si="28"/>
        <v/>
      </c>
      <c r="M166" s="48"/>
      <c r="N166" s="49"/>
      <c r="O166" s="50"/>
      <c r="P166" s="23" t="str">
        <f t="shared" si="21"/>
        <v/>
      </c>
      <c r="Q166" s="61"/>
      <c r="R166" s="21" t="str">
        <f t="shared" si="23"/>
        <v/>
      </c>
      <c r="S166" s="21"/>
      <c r="T166" s="22" t="str">
        <f t="shared" si="24"/>
        <v/>
      </c>
      <c r="U166" s="52" t="str">
        <f t="shared" si="25"/>
        <v/>
      </c>
    </row>
    <row r="167" spans="1:21" x14ac:dyDescent="0.2">
      <c r="A167" s="3"/>
      <c r="B167" s="46"/>
      <c r="C167" s="47"/>
      <c r="D167" s="48"/>
      <c r="E167" s="48"/>
      <c r="F167" s="49"/>
      <c r="G167" s="48"/>
      <c r="H167" s="48"/>
      <c r="I167" s="49"/>
      <c r="J167" s="58" t="str">
        <f t="shared" si="26"/>
        <v/>
      </c>
      <c r="K167" s="58" t="str">
        <f t="shared" si="27"/>
        <v/>
      </c>
      <c r="L167" s="58" t="str">
        <f t="shared" si="28"/>
        <v/>
      </c>
      <c r="M167" s="48"/>
      <c r="N167" s="49"/>
      <c r="O167" s="50"/>
      <c r="P167" s="23" t="str">
        <f t="shared" si="21"/>
        <v/>
      </c>
      <c r="Q167" s="61"/>
      <c r="R167" s="21" t="str">
        <f t="shared" si="23"/>
        <v/>
      </c>
      <c r="S167" s="21"/>
      <c r="T167" s="22" t="str">
        <f t="shared" si="24"/>
        <v/>
      </c>
      <c r="U167" s="52" t="str">
        <f t="shared" si="25"/>
        <v/>
      </c>
    </row>
    <row r="168" spans="1:21" x14ac:dyDescent="0.2">
      <c r="A168" s="3"/>
      <c r="B168" s="46"/>
      <c r="C168" s="47"/>
      <c r="D168" s="48"/>
      <c r="E168" s="48"/>
      <c r="F168" s="49"/>
      <c r="G168" s="48"/>
      <c r="H168" s="48"/>
      <c r="I168" s="49"/>
      <c r="J168" s="58" t="str">
        <f t="shared" si="26"/>
        <v/>
      </c>
      <c r="K168" s="58" t="str">
        <f t="shared" si="27"/>
        <v/>
      </c>
      <c r="L168" s="58" t="str">
        <f t="shared" si="28"/>
        <v/>
      </c>
      <c r="M168" s="48"/>
      <c r="N168" s="49"/>
      <c r="O168" s="50"/>
      <c r="P168" s="23" t="str">
        <f t="shared" si="21"/>
        <v/>
      </c>
      <c r="Q168" s="61"/>
      <c r="R168" s="21" t="str">
        <f t="shared" si="23"/>
        <v/>
      </c>
      <c r="S168" s="21"/>
      <c r="T168" s="22" t="str">
        <f t="shared" si="24"/>
        <v/>
      </c>
      <c r="U168" s="52" t="str">
        <f t="shared" si="25"/>
        <v/>
      </c>
    </row>
    <row r="169" spans="1:21" x14ac:dyDescent="0.2">
      <c r="A169" s="3"/>
      <c r="B169" s="46"/>
      <c r="C169" s="47"/>
      <c r="D169" s="48"/>
      <c r="E169" s="48"/>
      <c r="F169" s="49"/>
      <c r="G169" s="48"/>
      <c r="H169" s="48"/>
      <c r="I169" s="49"/>
      <c r="J169" s="58" t="str">
        <f t="shared" si="26"/>
        <v/>
      </c>
      <c r="K169" s="58" t="str">
        <f t="shared" si="27"/>
        <v/>
      </c>
      <c r="L169" s="58" t="str">
        <f t="shared" si="28"/>
        <v/>
      </c>
      <c r="M169" s="48"/>
      <c r="N169" s="49"/>
      <c r="O169" s="50"/>
      <c r="P169" s="23" t="str">
        <f t="shared" si="21"/>
        <v/>
      </c>
      <c r="Q169" s="61"/>
      <c r="R169" s="21" t="str">
        <f t="shared" si="23"/>
        <v/>
      </c>
      <c r="S169" s="21"/>
      <c r="T169" s="22" t="str">
        <f t="shared" si="24"/>
        <v/>
      </c>
      <c r="U169" s="52" t="str">
        <f t="shared" si="25"/>
        <v/>
      </c>
    </row>
    <row r="170" spans="1:21" x14ac:dyDescent="0.2">
      <c r="A170" s="3"/>
      <c r="B170" s="46"/>
      <c r="C170" s="47"/>
      <c r="D170" s="48"/>
      <c r="E170" s="48"/>
      <c r="F170" s="49"/>
      <c r="G170" s="48"/>
      <c r="H170" s="48"/>
      <c r="I170" s="49"/>
      <c r="J170" s="58" t="str">
        <f t="shared" si="26"/>
        <v/>
      </c>
      <c r="K170" s="58" t="str">
        <f t="shared" si="27"/>
        <v/>
      </c>
      <c r="L170" s="58" t="str">
        <f t="shared" si="28"/>
        <v/>
      </c>
      <c r="M170" s="48"/>
      <c r="N170" s="49"/>
      <c r="O170" s="50"/>
      <c r="P170" s="23" t="str">
        <f t="shared" si="21"/>
        <v/>
      </c>
      <c r="Q170" s="61"/>
      <c r="R170" s="21" t="str">
        <f t="shared" si="23"/>
        <v/>
      </c>
      <c r="S170" s="21"/>
      <c r="T170" s="22" t="str">
        <f t="shared" si="24"/>
        <v/>
      </c>
      <c r="U170" s="52" t="str">
        <f t="shared" si="25"/>
        <v/>
      </c>
    </row>
    <row r="171" spans="1:21" x14ac:dyDescent="0.2">
      <c r="A171" s="3"/>
      <c r="B171" s="46"/>
      <c r="C171" s="47"/>
      <c r="D171" s="48"/>
      <c r="E171" s="48"/>
      <c r="F171" s="49"/>
      <c r="G171" s="48"/>
      <c r="H171" s="48"/>
      <c r="I171" s="49"/>
      <c r="J171" s="58" t="str">
        <f t="shared" si="26"/>
        <v/>
      </c>
      <c r="K171" s="58" t="str">
        <f t="shared" si="27"/>
        <v/>
      </c>
      <c r="L171" s="58" t="str">
        <f t="shared" si="28"/>
        <v/>
      </c>
      <c r="M171" s="48"/>
      <c r="N171" s="49"/>
      <c r="O171" s="50"/>
      <c r="P171" s="23" t="str">
        <f t="shared" si="21"/>
        <v/>
      </c>
      <c r="Q171" s="61"/>
      <c r="R171" s="21" t="str">
        <f t="shared" si="23"/>
        <v/>
      </c>
      <c r="S171" s="21"/>
      <c r="T171" s="22" t="str">
        <f t="shared" si="24"/>
        <v/>
      </c>
      <c r="U171" s="52" t="str">
        <f t="shared" si="25"/>
        <v/>
      </c>
    </row>
    <row r="172" spans="1:21" x14ac:dyDescent="0.2">
      <c r="A172" s="3"/>
      <c r="B172" s="46"/>
      <c r="C172" s="47"/>
      <c r="D172" s="48"/>
      <c r="E172" s="48"/>
      <c r="F172" s="49"/>
      <c r="G172" s="48"/>
      <c r="H172" s="48"/>
      <c r="I172" s="49"/>
      <c r="J172" s="58" t="str">
        <f t="shared" si="26"/>
        <v/>
      </c>
      <c r="K172" s="58" t="str">
        <f t="shared" si="27"/>
        <v/>
      </c>
      <c r="L172" s="58" t="str">
        <f t="shared" si="28"/>
        <v/>
      </c>
      <c r="M172" s="48"/>
      <c r="N172" s="49"/>
      <c r="O172" s="50"/>
      <c r="P172" s="23" t="str">
        <f t="shared" si="21"/>
        <v/>
      </c>
      <c r="Q172" s="61"/>
      <c r="R172" s="21" t="str">
        <f t="shared" si="23"/>
        <v/>
      </c>
      <c r="S172" s="21"/>
      <c r="T172" s="22" t="str">
        <f t="shared" si="24"/>
        <v/>
      </c>
      <c r="U172" s="52" t="str">
        <f t="shared" si="25"/>
        <v/>
      </c>
    </row>
    <row r="173" spans="1:21" x14ac:dyDescent="0.2">
      <c r="A173" s="3"/>
      <c r="B173" s="46"/>
      <c r="C173" s="47"/>
      <c r="D173" s="48"/>
      <c r="E173" s="48"/>
      <c r="F173" s="49"/>
      <c r="G173" s="48"/>
      <c r="H173" s="48"/>
      <c r="I173" s="49"/>
      <c r="J173" s="58" t="str">
        <f t="shared" si="26"/>
        <v/>
      </c>
      <c r="K173" s="58" t="str">
        <f t="shared" si="27"/>
        <v/>
      </c>
      <c r="L173" s="58" t="str">
        <f t="shared" si="28"/>
        <v/>
      </c>
      <c r="M173" s="48"/>
      <c r="N173" s="49"/>
      <c r="O173" s="50"/>
      <c r="P173" s="23" t="str">
        <f t="shared" si="21"/>
        <v/>
      </c>
      <c r="Q173" s="61"/>
      <c r="R173" s="21" t="str">
        <f t="shared" si="23"/>
        <v/>
      </c>
      <c r="S173" s="21"/>
      <c r="T173" s="22" t="str">
        <f t="shared" si="24"/>
        <v/>
      </c>
      <c r="U173" s="52" t="str">
        <f t="shared" si="25"/>
        <v/>
      </c>
    </row>
    <row r="174" spans="1:21" x14ac:dyDescent="0.2">
      <c r="A174" s="3"/>
      <c r="B174" s="46"/>
      <c r="C174" s="47"/>
      <c r="D174" s="48"/>
      <c r="E174" s="48"/>
      <c r="F174" s="49"/>
      <c r="G174" s="48"/>
      <c r="H174" s="48"/>
      <c r="I174" s="49"/>
      <c r="J174" s="58" t="str">
        <f t="shared" si="26"/>
        <v/>
      </c>
      <c r="K174" s="58" t="str">
        <f t="shared" si="27"/>
        <v/>
      </c>
      <c r="L174" s="58" t="str">
        <f t="shared" si="28"/>
        <v/>
      </c>
      <c r="M174" s="48"/>
      <c r="N174" s="49"/>
      <c r="O174" s="50"/>
      <c r="P174" s="23" t="str">
        <f t="shared" si="21"/>
        <v/>
      </c>
      <c r="Q174" s="61"/>
      <c r="R174" s="21" t="str">
        <f t="shared" si="23"/>
        <v/>
      </c>
      <c r="S174" s="21"/>
      <c r="T174" s="22" t="str">
        <f t="shared" si="24"/>
        <v/>
      </c>
      <c r="U174" s="52" t="str">
        <f t="shared" si="25"/>
        <v/>
      </c>
    </row>
    <row r="175" spans="1:21" x14ac:dyDescent="0.2">
      <c r="A175" s="3"/>
      <c r="B175" s="46"/>
      <c r="C175" s="47"/>
      <c r="D175" s="48"/>
      <c r="E175" s="48"/>
      <c r="F175" s="49"/>
      <c r="G175" s="48"/>
      <c r="H175" s="48"/>
      <c r="I175" s="49"/>
      <c r="J175" s="58" t="str">
        <f t="shared" si="26"/>
        <v/>
      </c>
      <c r="K175" s="58" t="str">
        <f t="shared" si="27"/>
        <v/>
      </c>
      <c r="L175" s="58" t="str">
        <f t="shared" si="28"/>
        <v/>
      </c>
      <c r="M175" s="48"/>
      <c r="N175" s="49"/>
      <c r="O175" s="50"/>
      <c r="P175" s="23" t="str">
        <f t="shared" si="21"/>
        <v/>
      </c>
      <c r="Q175" s="61"/>
      <c r="R175" s="21" t="str">
        <f t="shared" si="23"/>
        <v/>
      </c>
      <c r="S175" s="21"/>
      <c r="T175" s="22" t="str">
        <f t="shared" si="24"/>
        <v/>
      </c>
      <c r="U175" s="52" t="str">
        <f t="shared" si="25"/>
        <v/>
      </c>
    </row>
    <row r="176" spans="1:21" x14ac:dyDescent="0.2">
      <c r="A176" s="3"/>
      <c r="B176" s="46"/>
      <c r="C176" s="47"/>
      <c r="D176" s="48"/>
      <c r="E176" s="48"/>
      <c r="F176" s="49"/>
      <c r="G176" s="48"/>
      <c r="H176" s="48"/>
      <c r="I176" s="49"/>
      <c r="J176" s="58" t="str">
        <f t="shared" si="26"/>
        <v/>
      </c>
      <c r="K176" s="58" t="str">
        <f t="shared" si="27"/>
        <v/>
      </c>
      <c r="L176" s="58" t="str">
        <f t="shared" si="28"/>
        <v/>
      </c>
      <c r="M176" s="48"/>
      <c r="N176" s="49"/>
      <c r="O176" s="50"/>
      <c r="P176" s="23" t="str">
        <f t="shared" si="21"/>
        <v/>
      </c>
      <c r="Q176" s="61"/>
      <c r="R176" s="21" t="str">
        <f t="shared" si="23"/>
        <v/>
      </c>
      <c r="S176" s="21"/>
      <c r="T176" s="22" t="str">
        <f t="shared" si="24"/>
        <v/>
      </c>
      <c r="U176" s="52" t="str">
        <f t="shared" si="25"/>
        <v/>
      </c>
    </row>
    <row r="177" spans="1:21" x14ac:dyDescent="0.2">
      <c r="A177" s="3"/>
      <c r="B177" s="46"/>
      <c r="C177" s="47"/>
      <c r="D177" s="48"/>
      <c r="E177" s="48"/>
      <c r="F177" s="49"/>
      <c r="G177" s="48"/>
      <c r="H177" s="48"/>
      <c r="I177" s="49"/>
      <c r="J177" s="58" t="str">
        <f t="shared" si="26"/>
        <v/>
      </c>
      <c r="K177" s="58" t="str">
        <f t="shared" si="27"/>
        <v/>
      </c>
      <c r="L177" s="58" t="str">
        <f t="shared" si="28"/>
        <v/>
      </c>
      <c r="M177" s="48"/>
      <c r="N177" s="49"/>
      <c r="O177" s="50"/>
      <c r="P177" s="23" t="str">
        <f t="shared" si="21"/>
        <v/>
      </c>
      <c r="Q177" s="61"/>
      <c r="R177" s="21" t="str">
        <f t="shared" si="23"/>
        <v/>
      </c>
      <c r="S177" s="21"/>
      <c r="T177" s="22" t="str">
        <f t="shared" si="24"/>
        <v/>
      </c>
      <c r="U177" s="52" t="str">
        <f t="shared" si="25"/>
        <v/>
      </c>
    </row>
    <row r="178" spans="1:21" x14ac:dyDescent="0.2">
      <c r="A178" s="3"/>
      <c r="B178" s="46"/>
      <c r="C178" s="47"/>
      <c r="D178" s="48"/>
      <c r="E178" s="48"/>
      <c r="F178" s="49"/>
      <c r="G178" s="48"/>
      <c r="H178" s="48"/>
      <c r="I178" s="49"/>
      <c r="J178" s="58" t="str">
        <f t="shared" si="26"/>
        <v/>
      </c>
      <c r="K178" s="58" t="str">
        <f t="shared" si="27"/>
        <v/>
      </c>
      <c r="L178" s="58" t="str">
        <f t="shared" si="28"/>
        <v/>
      </c>
      <c r="M178" s="48"/>
      <c r="N178" s="49"/>
      <c r="O178" s="50"/>
      <c r="P178" s="23" t="str">
        <f t="shared" si="21"/>
        <v/>
      </c>
      <c r="Q178" s="61"/>
      <c r="R178" s="21" t="str">
        <f t="shared" si="23"/>
        <v/>
      </c>
      <c r="S178" s="21"/>
      <c r="T178" s="22" t="str">
        <f t="shared" si="24"/>
        <v/>
      </c>
      <c r="U178" s="52" t="str">
        <f t="shared" si="25"/>
        <v/>
      </c>
    </row>
    <row r="179" spans="1:21" x14ac:dyDescent="0.2">
      <c r="A179" s="3"/>
      <c r="B179" s="46"/>
      <c r="C179" s="47"/>
      <c r="D179" s="48"/>
      <c r="E179" s="48"/>
      <c r="F179" s="49"/>
      <c r="G179" s="48"/>
      <c r="H179" s="48"/>
      <c r="I179" s="49"/>
      <c r="J179" s="58" t="str">
        <f t="shared" si="26"/>
        <v/>
      </c>
      <c r="K179" s="58" t="str">
        <f t="shared" si="27"/>
        <v/>
      </c>
      <c r="L179" s="58" t="str">
        <f t="shared" si="28"/>
        <v/>
      </c>
      <c r="M179" s="48"/>
      <c r="N179" s="49"/>
      <c r="O179" s="50"/>
      <c r="P179" s="23" t="str">
        <f t="shared" si="21"/>
        <v/>
      </c>
      <c r="Q179" s="61"/>
      <c r="R179" s="21" t="str">
        <f t="shared" si="23"/>
        <v/>
      </c>
      <c r="S179" s="21"/>
      <c r="T179" s="22" t="str">
        <f t="shared" si="24"/>
        <v/>
      </c>
      <c r="U179" s="52" t="str">
        <f t="shared" si="25"/>
        <v/>
      </c>
    </row>
    <row r="180" spans="1:21" x14ac:dyDescent="0.2">
      <c r="A180" s="3"/>
      <c r="B180" s="46"/>
      <c r="C180" s="47"/>
      <c r="D180" s="48"/>
      <c r="E180" s="48"/>
      <c r="F180" s="49"/>
      <c r="G180" s="48"/>
      <c r="H180" s="48"/>
      <c r="I180" s="49"/>
      <c r="J180" s="58" t="str">
        <f t="shared" si="26"/>
        <v/>
      </c>
      <c r="K180" s="58" t="str">
        <f t="shared" si="27"/>
        <v/>
      </c>
      <c r="L180" s="58" t="str">
        <f t="shared" si="28"/>
        <v/>
      </c>
      <c r="M180" s="48"/>
      <c r="N180" s="49"/>
      <c r="O180" s="50"/>
      <c r="P180" s="23" t="str">
        <f t="shared" si="21"/>
        <v/>
      </c>
      <c r="Q180" s="61"/>
      <c r="R180" s="21" t="str">
        <f t="shared" si="23"/>
        <v/>
      </c>
      <c r="S180" s="21"/>
      <c r="T180" s="22" t="str">
        <f t="shared" si="24"/>
        <v/>
      </c>
      <c r="U180" s="52" t="str">
        <f t="shared" si="25"/>
        <v/>
      </c>
    </row>
    <row r="181" spans="1:21" x14ac:dyDescent="0.2">
      <c r="A181" s="3"/>
      <c r="B181" s="46"/>
      <c r="C181" s="47"/>
      <c r="D181" s="48"/>
      <c r="E181" s="48"/>
      <c r="F181" s="49"/>
      <c r="G181" s="48"/>
      <c r="H181" s="48"/>
      <c r="I181" s="49"/>
      <c r="J181" s="58" t="str">
        <f t="shared" si="26"/>
        <v/>
      </c>
      <c r="K181" s="58" t="str">
        <f t="shared" si="27"/>
        <v/>
      </c>
      <c r="L181" s="58" t="str">
        <f t="shared" si="28"/>
        <v/>
      </c>
      <c r="M181" s="48"/>
      <c r="N181" s="49"/>
      <c r="O181" s="50"/>
      <c r="P181" s="23" t="str">
        <f t="shared" si="21"/>
        <v/>
      </c>
      <c r="Q181" s="61"/>
      <c r="R181" s="21" t="str">
        <f t="shared" si="23"/>
        <v/>
      </c>
      <c r="S181" s="21"/>
      <c r="T181" s="22" t="str">
        <f t="shared" si="24"/>
        <v/>
      </c>
      <c r="U181" s="52" t="str">
        <f t="shared" si="25"/>
        <v/>
      </c>
    </row>
    <row r="182" spans="1:21" x14ac:dyDescent="0.2">
      <c r="A182" s="3"/>
      <c r="B182" s="46"/>
      <c r="C182" s="47"/>
      <c r="D182" s="48"/>
      <c r="E182" s="48"/>
      <c r="F182" s="49"/>
      <c r="G182" s="48"/>
      <c r="H182" s="48"/>
      <c r="I182" s="49"/>
      <c r="J182" s="58" t="str">
        <f t="shared" si="26"/>
        <v/>
      </c>
      <c r="K182" s="58" t="str">
        <f t="shared" si="27"/>
        <v/>
      </c>
      <c r="L182" s="58" t="str">
        <f t="shared" si="28"/>
        <v/>
      </c>
      <c r="M182" s="48"/>
      <c r="N182" s="49"/>
      <c r="O182" s="50"/>
      <c r="P182" s="23" t="str">
        <f t="shared" si="21"/>
        <v/>
      </c>
      <c r="Q182" s="61"/>
      <c r="R182" s="21" t="str">
        <f t="shared" si="23"/>
        <v/>
      </c>
      <c r="S182" s="21"/>
      <c r="T182" s="22" t="str">
        <f t="shared" si="24"/>
        <v/>
      </c>
      <c r="U182" s="52" t="str">
        <f t="shared" si="25"/>
        <v/>
      </c>
    </row>
    <row r="183" spans="1:21" x14ac:dyDescent="0.2">
      <c r="A183" s="3"/>
      <c r="B183" s="46"/>
      <c r="C183" s="47"/>
      <c r="D183" s="48"/>
      <c r="E183" s="48"/>
      <c r="F183" s="49"/>
      <c r="G183" s="48"/>
      <c r="H183" s="48"/>
      <c r="I183" s="49"/>
      <c r="J183" s="58" t="str">
        <f t="shared" si="26"/>
        <v/>
      </c>
      <c r="K183" s="58" t="str">
        <f t="shared" si="27"/>
        <v/>
      </c>
      <c r="L183" s="58" t="str">
        <f t="shared" si="28"/>
        <v/>
      </c>
      <c r="M183" s="48"/>
      <c r="N183" s="49"/>
      <c r="O183" s="50"/>
      <c r="P183" s="23" t="str">
        <f t="shared" si="21"/>
        <v/>
      </c>
      <c r="Q183" s="61"/>
      <c r="R183" s="21" t="str">
        <f t="shared" si="23"/>
        <v/>
      </c>
      <c r="S183" s="21"/>
      <c r="T183" s="22" t="str">
        <f t="shared" si="24"/>
        <v/>
      </c>
      <c r="U183" s="52" t="str">
        <f t="shared" si="25"/>
        <v/>
      </c>
    </row>
    <row r="184" spans="1:21" x14ac:dyDescent="0.2">
      <c r="A184" s="3"/>
      <c r="B184" s="46"/>
      <c r="C184" s="47"/>
      <c r="D184" s="48"/>
      <c r="E184" s="48"/>
      <c r="F184" s="49"/>
      <c r="G184" s="48"/>
      <c r="H184" s="48"/>
      <c r="I184" s="49"/>
      <c r="J184" s="58" t="str">
        <f t="shared" si="26"/>
        <v/>
      </c>
      <c r="K184" s="58" t="str">
        <f t="shared" si="27"/>
        <v/>
      </c>
      <c r="L184" s="58" t="str">
        <f t="shared" si="28"/>
        <v/>
      </c>
      <c r="M184" s="48"/>
      <c r="N184" s="49"/>
      <c r="O184" s="50"/>
      <c r="P184" s="23" t="str">
        <f t="shared" si="21"/>
        <v/>
      </c>
      <c r="Q184" s="61"/>
      <c r="R184" s="21" t="str">
        <f t="shared" si="23"/>
        <v/>
      </c>
      <c r="S184" s="21"/>
      <c r="T184" s="22" t="str">
        <f t="shared" si="24"/>
        <v/>
      </c>
      <c r="U184" s="52" t="str">
        <f t="shared" si="25"/>
        <v/>
      </c>
    </row>
    <row r="185" spans="1:21" x14ac:dyDescent="0.2">
      <c r="A185" s="3"/>
      <c r="B185" s="46"/>
      <c r="C185" s="47"/>
      <c r="D185" s="48"/>
      <c r="E185" s="48"/>
      <c r="F185" s="49"/>
      <c r="G185" s="48"/>
      <c r="H185" s="48"/>
      <c r="I185" s="49"/>
      <c r="J185" s="58" t="str">
        <f t="shared" si="26"/>
        <v/>
      </c>
      <c r="K185" s="58" t="str">
        <f t="shared" si="27"/>
        <v/>
      </c>
      <c r="L185" s="58" t="str">
        <f t="shared" si="28"/>
        <v/>
      </c>
      <c r="M185" s="48"/>
      <c r="N185" s="49"/>
      <c r="O185" s="50"/>
      <c r="P185" s="23" t="str">
        <f t="shared" si="21"/>
        <v/>
      </c>
      <c r="Q185" s="61"/>
      <c r="R185" s="21" t="str">
        <f t="shared" si="23"/>
        <v/>
      </c>
      <c r="S185" s="21"/>
      <c r="T185" s="22" t="str">
        <f t="shared" si="24"/>
        <v/>
      </c>
      <c r="U185" s="52" t="str">
        <f t="shared" si="25"/>
        <v/>
      </c>
    </row>
    <row r="186" spans="1:21" x14ac:dyDescent="0.2">
      <c r="A186" s="3"/>
      <c r="B186" s="46"/>
      <c r="C186" s="47"/>
      <c r="D186" s="48"/>
      <c r="E186" s="48"/>
      <c r="F186" s="49"/>
      <c r="G186" s="48"/>
      <c r="H186" s="48"/>
      <c r="I186" s="49"/>
      <c r="J186" s="58" t="str">
        <f t="shared" si="26"/>
        <v/>
      </c>
      <c r="K186" s="58" t="str">
        <f t="shared" si="27"/>
        <v/>
      </c>
      <c r="L186" s="58" t="str">
        <f t="shared" si="28"/>
        <v/>
      </c>
      <c r="M186" s="48"/>
      <c r="N186" s="49"/>
      <c r="O186" s="50"/>
      <c r="P186" s="23" t="str">
        <f t="shared" si="21"/>
        <v/>
      </c>
      <c r="Q186" s="61"/>
      <c r="R186" s="21" t="str">
        <f t="shared" si="23"/>
        <v/>
      </c>
      <c r="S186" s="21"/>
      <c r="T186" s="22" t="str">
        <f t="shared" si="24"/>
        <v/>
      </c>
      <c r="U186" s="52" t="str">
        <f t="shared" si="25"/>
        <v/>
      </c>
    </row>
    <row r="187" spans="1:21" x14ac:dyDescent="0.2">
      <c r="A187" s="3"/>
      <c r="B187" s="46"/>
      <c r="C187" s="47"/>
      <c r="D187" s="48"/>
      <c r="E187" s="48"/>
      <c r="F187" s="49"/>
      <c r="G187" s="48"/>
      <c r="H187" s="48"/>
      <c r="I187" s="49"/>
      <c r="J187" s="58" t="str">
        <f t="shared" si="26"/>
        <v/>
      </c>
      <c r="K187" s="58" t="str">
        <f t="shared" si="27"/>
        <v/>
      </c>
      <c r="L187" s="58" t="str">
        <f t="shared" si="28"/>
        <v/>
      </c>
      <c r="M187" s="48"/>
      <c r="N187" s="49"/>
      <c r="O187" s="50"/>
      <c r="P187" s="23" t="str">
        <f t="shared" si="21"/>
        <v/>
      </c>
      <c r="Q187" s="61"/>
      <c r="R187" s="21" t="str">
        <f t="shared" si="23"/>
        <v/>
      </c>
      <c r="S187" s="21"/>
      <c r="T187" s="22" t="str">
        <f t="shared" si="24"/>
        <v/>
      </c>
      <c r="U187" s="52" t="str">
        <f t="shared" si="25"/>
        <v/>
      </c>
    </row>
    <row r="188" spans="1:21" x14ac:dyDescent="0.2">
      <c r="A188" s="3"/>
      <c r="B188" s="46"/>
      <c r="C188" s="47"/>
      <c r="D188" s="48"/>
      <c r="E188" s="48"/>
      <c r="F188" s="49"/>
      <c r="G188" s="48"/>
      <c r="H188" s="48"/>
      <c r="I188" s="49"/>
      <c r="J188" s="58" t="str">
        <f t="shared" si="26"/>
        <v/>
      </c>
      <c r="K188" s="58" t="str">
        <f t="shared" si="27"/>
        <v/>
      </c>
      <c r="L188" s="58" t="str">
        <f t="shared" si="28"/>
        <v/>
      </c>
      <c r="M188" s="48"/>
      <c r="N188" s="49"/>
      <c r="O188" s="50"/>
      <c r="P188" s="23" t="str">
        <f t="shared" si="21"/>
        <v/>
      </c>
      <c r="Q188" s="61"/>
      <c r="R188" s="21" t="str">
        <f t="shared" si="23"/>
        <v/>
      </c>
      <c r="S188" s="21"/>
      <c r="T188" s="22" t="str">
        <f t="shared" si="24"/>
        <v/>
      </c>
      <c r="U188" s="52" t="str">
        <f t="shared" si="25"/>
        <v/>
      </c>
    </row>
    <row r="189" spans="1:21" x14ac:dyDescent="0.2">
      <c r="A189" s="3"/>
      <c r="B189" s="46"/>
      <c r="C189" s="47"/>
      <c r="D189" s="48"/>
      <c r="E189" s="48"/>
      <c r="F189" s="49"/>
      <c r="G189" s="48"/>
      <c r="H189" s="48"/>
      <c r="I189" s="49"/>
      <c r="J189" s="58" t="str">
        <f t="shared" si="26"/>
        <v/>
      </c>
      <c r="K189" s="58" t="str">
        <f t="shared" si="27"/>
        <v/>
      </c>
      <c r="L189" s="58" t="str">
        <f t="shared" si="28"/>
        <v/>
      </c>
      <c r="M189" s="48"/>
      <c r="N189" s="49"/>
      <c r="O189" s="50"/>
      <c r="P189" s="23" t="str">
        <f t="shared" si="21"/>
        <v/>
      </c>
      <c r="Q189" s="61"/>
      <c r="R189" s="21" t="str">
        <f t="shared" si="23"/>
        <v/>
      </c>
      <c r="S189" s="21"/>
      <c r="T189" s="22" t="str">
        <f t="shared" si="24"/>
        <v/>
      </c>
      <c r="U189" s="52" t="str">
        <f t="shared" si="25"/>
        <v/>
      </c>
    </row>
    <row r="190" spans="1:21" x14ac:dyDescent="0.2">
      <c r="A190" s="3"/>
      <c r="B190" s="46"/>
      <c r="C190" s="47"/>
      <c r="D190" s="48"/>
      <c r="E190" s="48"/>
      <c r="F190" s="49"/>
      <c r="G190" s="48"/>
      <c r="H190" s="48"/>
      <c r="I190" s="49"/>
      <c r="J190" s="58" t="str">
        <f t="shared" si="26"/>
        <v/>
      </c>
      <c r="K190" s="58" t="str">
        <f t="shared" si="27"/>
        <v/>
      </c>
      <c r="L190" s="58" t="str">
        <f t="shared" si="28"/>
        <v/>
      </c>
      <c r="M190" s="48"/>
      <c r="N190" s="49"/>
      <c r="O190" s="50"/>
      <c r="P190" s="23" t="str">
        <f t="shared" si="21"/>
        <v/>
      </c>
      <c r="Q190" s="61"/>
      <c r="R190" s="21" t="str">
        <f t="shared" si="23"/>
        <v/>
      </c>
      <c r="S190" s="21"/>
      <c r="T190" s="22" t="str">
        <f t="shared" si="24"/>
        <v/>
      </c>
      <c r="U190" s="52" t="str">
        <f t="shared" si="25"/>
        <v/>
      </c>
    </row>
    <row r="191" spans="1:21" x14ac:dyDescent="0.2">
      <c r="A191" s="3"/>
      <c r="B191" s="46"/>
      <c r="C191" s="47"/>
      <c r="D191" s="48"/>
      <c r="E191" s="48"/>
      <c r="F191" s="49"/>
      <c r="G191" s="48"/>
      <c r="H191" s="48"/>
      <c r="I191" s="49"/>
      <c r="J191" s="58" t="str">
        <f t="shared" si="26"/>
        <v/>
      </c>
      <c r="K191" s="58" t="str">
        <f t="shared" si="27"/>
        <v/>
      </c>
      <c r="L191" s="58" t="str">
        <f t="shared" si="28"/>
        <v/>
      </c>
      <c r="M191" s="48"/>
      <c r="N191" s="49"/>
      <c r="O191" s="50"/>
      <c r="P191" s="23" t="str">
        <f t="shared" si="21"/>
        <v/>
      </c>
      <c r="Q191" s="61"/>
      <c r="R191" s="21" t="str">
        <f t="shared" si="23"/>
        <v/>
      </c>
      <c r="S191" s="21"/>
      <c r="T191" s="22" t="str">
        <f t="shared" si="24"/>
        <v/>
      </c>
      <c r="U191" s="52" t="str">
        <f t="shared" si="25"/>
        <v/>
      </c>
    </row>
    <row r="192" spans="1:21" x14ac:dyDescent="0.2">
      <c r="A192" s="3"/>
      <c r="B192" s="46"/>
      <c r="C192" s="47"/>
      <c r="D192" s="48"/>
      <c r="E192" s="48"/>
      <c r="F192" s="49"/>
      <c r="G192" s="48"/>
      <c r="H192" s="48"/>
      <c r="I192" s="49"/>
      <c r="J192" s="58" t="str">
        <f t="shared" si="26"/>
        <v/>
      </c>
      <c r="K192" s="58" t="str">
        <f t="shared" si="27"/>
        <v/>
      </c>
      <c r="L192" s="58" t="str">
        <f t="shared" si="28"/>
        <v/>
      </c>
      <c r="M192" s="48"/>
      <c r="N192" s="49"/>
      <c r="O192" s="50"/>
      <c r="P192" s="23" t="str">
        <f t="shared" ref="P192:P255" si="29">IF(SUM(Q192:U192)=0,"",SUM(Q192:U192))</f>
        <v/>
      </c>
      <c r="Q192" s="61"/>
      <c r="R192" s="21" t="str">
        <f t="shared" si="23"/>
        <v/>
      </c>
      <c r="S192" s="21"/>
      <c r="T192" s="22" t="str">
        <f t="shared" si="24"/>
        <v/>
      </c>
      <c r="U192" s="52" t="str">
        <f t="shared" si="25"/>
        <v/>
      </c>
    </row>
    <row r="193" spans="1:21" x14ac:dyDescent="0.2">
      <c r="A193" s="3"/>
      <c r="B193" s="46"/>
      <c r="C193" s="47"/>
      <c r="D193" s="48"/>
      <c r="E193" s="48"/>
      <c r="F193" s="49"/>
      <c r="G193" s="48"/>
      <c r="H193" s="48"/>
      <c r="I193" s="49"/>
      <c r="J193" s="58" t="str">
        <f t="shared" si="26"/>
        <v/>
      </c>
      <c r="K193" s="58" t="str">
        <f t="shared" si="27"/>
        <v/>
      </c>
      <c r="L193" s="58" t="str">
        <f t="shared" si="28"/>
        <v/>
      </c>
      <c r="M193" s="48"/>
      <c r="N193" s="49"/>
      <c r="O193" s="50"/>
      <c r="P193" s="23" t="str">
        <f t="shared" si="29"/>
        <v/>
      </c>
      <c r="Q193" s="61"/>
      <c r="R193" s="21" t="str">
        <f t="shared" si="23"/>
        <v/>
      </c>
      <c r="S193" s="21"/>
      <c r="T193" s="22" t="str">
        <f t="shared" si="24"/>
        <v/>
      </c>
      <c r="U193" s="52" t="str">
        <f t="shared" si="25"/>
        <v/>
      </c>
    </row>
    <row r="194" spans="1:21" x14ac:dyDescent="0.2">
      <c r="A194" s="3"/>
      <c r="B194" s="46"/>
      <c r="C194" s="47"/>
      <c r="D194" s="48"/>
      <c r="E194" s="48"/>
      <c r="F194" s="49"/>
      <c r="G194" s="48"/>
      <c r="H194" s="48"/>
      <c r="I194" s="49"/>
      <c r="J194" s="58" t="str">
        <f t="shared" si="26"/>
        <v/>
      </c>
      <c r="K194" s="58" t="str">
        <f t="shared" si="27"/>
        <v/>
      </c>
      <c r="L194" s="58" t="str">
        <f t="shared" si="28"/>
        <v/>
      </c>
      <c r="M194" s="48"/>
      <c r="N194" s="49"/>
      <c r="O194" s="50"/>
      <c r="P194" s="23" t="str">
        <f t="shared" si="29"/>
        <v/>
      </c>
      <c r="Q194" s="61"/>
      <c r="R194" s="21" t="str">
        <f t="shared" si="23"/>
        <v/>
      </c>
      <c r="S194" s="21"/>
      <c r="T194" s="22" t="str">
        <f t="shared" si="24"/>
        <v/>
      </c>
      <c r="U194" s="52" t="str">
        <f t="shared" si="25"/>
        <v/>
      </c>
    </row>
    <row r="195" spans="1:21" x14ac:dyDescent="0.2">
      <c r="A195" s="3"/>
      <c r="B195" s="46"/>
      <c r="C195" s="47"/>
      <c r="D195" s="48"/>
      <c r="E195" s="48"/>
      <c r="F195" s="49"/>
      <c r="G195" s="48"/>
      <c r="H195" s="48"/>
      <c r="I195" s="49"/>
      <c r="J195" s="58" t="str">
        <f t="shared" si="26"/>
        <v/>
      </c>
      <c r="K195" s="58" t="str">
        <f t="shared" si="27"/>
        <v/>
      </c>
      <c r="L195" s="58" t="str">
        <f t="shared" si="28"/>
        <v/>
      </c>
      <c r="M195" s="48"/>
      <c r="N195" s="49"/>
      <c r="O195" s="50"/>
      <c r="P195" s="23" t="str">
        <f t="shared" si="29"/>
        <v/>
      </c>
      <c r="Q195" s="61"/>
      <c r="R195" s="21" t="str">
        <f t="shared" si="23"/>
        <v/>
      </c>
      <c r="S195" s="21"/>
      <c r="T195" s="22" t="str">
        <f t="shared" si="24"/>
        <v/>
      </c>
      <c r="U195" s="52" t="str">
        <f t="shared" si="25"/>
        <v/>
      </c>
    </row>
    <row r="196" spans="1:21" x14ac:dyDescent="0.2">
      <c r="A196" s="3"/>
      <c r="B196" s="46"/>
      <c r="C196" s="47"/>
      <c r="D196" s="48"/>
      <c r="E196" s="48"/>
      <c r="F196" s="49"/>
      <c r="G196" s="48"/>
      <c r="H196" s="48"/>
      <c r="I196" s="49"/>
      <c r="J196" s="58" t="str">
        <f t="shared" si="26"/>
        <v/>
      </c>
      <c r="K196" s="58" t="str">
        <f t="shared" si="27"/>
        <v/>
      </c>
      <c r="L196" s="58" t="str">
        <f t="shared" si="28"/>
        <v/>
      </c>
      <c r="M196" s="48"/>
      <c r="N196" s="49"/>
      <c r="O196" s="50"/>
      <c r="P196" s="23" t="str">
        <f t="shared" si="29"/>
        <v/>
      </c>
      <c r="Q196" s="61"/>
      <c r="R196" s="21" t="str">
        <f t="shared" si="23"/>
        <v/>
      </c>
      <c r="S196" s="21"/>
      <c r="T196" s="22" t="str">
        <f t="shared" si="24"/>
        <v/>
      </c>
      <c r="U196" s="52" t="str">
        <f t="shared" si="25"/>
        <v/>
      </c>
    </row>
    <row r="197" spans="1:21" x14ac:dyDescent="0.2">
      <c r="A197" s="3"/>
      <c r="B197" s="46"/>
      <c r="C197" s="47"/>
      <c r="D197" s="48"/>
      <c r="E197" s="48"/>
      <c r="F197" s="49"/>
      <c r="G197" s="48"/>
      <c r="H197" s="48"/>
      <c r="I197" s="49"/>
      <c r="J197" s="58" t="str">
        <f t="shared" si="26"/>
        <v/>
      </c>
      <c r="K197" s="58" t="str">
        <f t="shared" si="27"/>
        <v/>
      </c>
      <c r="L197" s="58" t="str">
        <f t="shared" ref="L197:L228" si="30">IF(D197="","",IF(D197&lt;=$L$5,"X",IF(D197&gt;$L$5,"O")))</f>
        <v/>
      </c>
      <c r="M197" s="48"/>
      <c r="N197" s="49"/>
      <c r="O197" s="50"/>
      <c r="P197" s="23" t="str">
        <f t="shared" si="29"/>
        <v/>
      </c>
      <c r="Q197" s="61"/>
      <c r="R197" s="21" t="str">
        <f t="shared" si="23"/>
        <v/>
      </c>
      <c r="S197" s="21"/>
      <c r="T197" s="22" t="str">
        <f t="shared" si="24"/>
        <v/>
      </c>
      <c r="U197" s="52" t="str">
        <f t="shared" si="25"/>
        <v/>
      </c>
    </row>
    <row r="198" spans="1:21" x14ac:dyDescent="0.2">
      <c r="A198" s="3"/>
      <c r="B198" s="46"/>
      <c r="C198" s="47"/>
      <c r="D198" s="48"/>
      <c r="E198" s="48"/>
      <c r="F198" s="49"/>
      <c r="G198" s="48"/>
      <c r="H198" s="48"/>
      <c r="I198" s="49"/>
      <c r="J198" s="58" t="str">
        <f t="shared" si="26"/>
        <v/>
      </c>
      <c r="K198" s="58" t="str">
        <f t="shared" si="27"/>
        <v/>
      </c>
      <c r="L198" s="58" t="str">
        <f t="shared" si="30"/>
        <v/>
      </c>
      <c r="M198" s="48"/>
      <c r="N198" s="49"/>
      <c r="O198" s="50"/>
      <c r="P198" s="23" t="str">
        <f t="shared" si="29"/>
        <v/>
      </c>
      <c r="Q198" s="61"/>
      <c r="R198" s="21" t="str">
        <f t="shared" si="23"/>
        <v/>
      </c>
      <c r="S198" s="21"/>
      <c r="T198" s="22" t="str">
        <f t="shared" si="24"/>
        <v/>
      </c>
      <c r="U198" s="52" t="str">
        <f t="shared" si="25"/>
        <v/>
      </c>
    </row>
    <row r="199" spans="1:21" x14ac:dyDescent="0.2">
      <c r="A199" s="3"/>
      <c r="B199" s="46"/>
      <c r="C199" s="47"/>
      <c r="D199" s="48"/>
      <c r="E199" s="48"/>
      <c r="F199" s="49"/>
      <c r="G199" s="48"/>
      <c r="H199" s="48"/>
      <c r="I199" s="49"/>
      <c r="J199" s="58" t="str">
        <f t="shared" si="26"/>
        <v/>
      </c>
      <c r="K199" s="58" t="str">
        <f t="shared" si="27"/>
        <v/>
      </c>
      <c r="L199" s="58" t="str">
        <f t="shared" si="30"/>
        <v/>
      </c>
      <c r="M199" s="48"/>
      <c r="N199" s="49"/>
      <c r="O199" s="50"/>
      <c r="P199" s="23" t="str">
        <f t="shared" si="29"/>
        <v/>
      </c>
      <c r="Q199" s="61"/>
      <c r="R199" s="21" t="str">
        <f t="shared" si="23"/>
        <v/>
      </c>
      <c r="S199" s="21"/>
      <c r="T199" s="22" t="str">
        <f t="shared" si="24"/>
        <v/>
      </c>
      <c r="U199" s="52" t="str">
        <f t="shared" si="25"/>
        <v/>
      </c>
    </row>
    <row r="200" spans="1:21" x14ac:dyDescent="0.2">
      <c r="A200" s="3"/>
      <c r="B200" s="46"/>
      <c r="C200" s="47"/>
      <c r="D200" s="48"/>
      <c r="E200" s="48"/>
      <c r="F200" s="49"/>
      <c r="G200" s="48"/>
      <c r="H200" s="48"/>
      <c r="I200" s="49"/>
      <c r="J200" s="58" t="str">
        <f t="shared" si="26"/>
        <v/>
      </c>
      <c r="K200" s="58" t="str">
        <f t="shared" si="27"/>
        <v/>
      </c>
      <c r="L200" s="58" t="str">
        <f t="shared" si="30"/>
        <v/>
      </c>
      <c r="M200" s="48"/>
      <c r="N200" s="49"/>
      <c r="O200" s="50"/>
      <c r="P200" s="23" t="str">
        <f t="shared" si="29"/>
        <v/>
      </c>
      <c r="Q200" s="61"/>
      <c r="R200" s="21" t="str">
        <f t="shared" si="23"/>
        <v/>
      </c>
      <c r="S200" s="21"/>
      <c r="T200" s="22" t="str">
        <f t="shared" si="24"/>
        <v/>
      </c>
      <c r="U200" s="52" t="str">
        <f t="shared" si="25"/>
        <v/>
      </c>
    </row>
    <row r="201" spans="1:21" x14ac:dyDescent="0.2">
      <c r="A201" s="3"/>
      <c r="B201" s="46"/>
      <c r="C201" s="47"/>
      <c r="D201" s="48"/>
      <c r="E201" s="48"/>
      <c r="F201" s="49"/>
      <c r="G201" s="48"/>
      <c r="H201" s="48"/>
      <c r="I201" s="49"/>
      <c r="J201" s="58" t="str">
        <f t="shared" si="26"/>
        <v/>
      </c>
      <c r="K201" s="58" t="str">
        <f t="shared" si="27"/>
        <v/>
      </c>
      <c r="L201" s="58" t="str">
        <f t="shared" si="30"/>
        <v/>
      </c>
      <c r="M201" s="48"/>
      <c r="N201" s="49"/>
      <c r="O201" s="50"/>
      <c r="P201" s="23" t="str">
        <f t="shared" si="29"/>
        <v/>
      </c>
      <c r="Q201" s="61"/>
      <c r="R201" s="21" t="str">
        <f t="shared" si="23"/>
        <v/>
      </c>
      <c r="S201" s="21"/>
      <c r="T201" s="22" t="str">
        <f t="shared" si="24"/>
        <v/>
      </c>
      <c r="U201" s="52" t="str">
        <f t="shared" si="25"/>
        <v/>
      </c>
    </row>
    <row r="202" spans="1:21" x14ac:dyDescent="0.2">
      <c r="A202" s="3"/>
      <c r="B202" s="46"/>
      <c r="C202" s="47"/>
      <c r="D202" s="48"/>
      <c r="E202" s="48"/>
      <c r="F202" s="49"/>
      <c r="G202" s="48"/>
      <c r="H202" s="48"/>
      <c r="I202" s="49"/>
      <c r="J202" s="58" t="str">
        <f t="shared" si="26"/>
        <v/>
      </c>
      <c r="K202" s="58" t="str">
        <f t="shared" si="27"/>
        <v/>
      </c>
      <c r="L202" s="58" t="str">
        <f t="shared" si="30"/>
        <v/>
      </c>
      <c r="M202" s="48"/>
      <c r="N202" s="49"/>
      <c r="O202" s="50"/>
      <c r="P202" s="23" t="str">
        <f t="shared" si="29"/>
        <v/>
      </c>
      <c r="Q202" s="61"/>
      <c r="R202" s="21" t="str">
        <f t="shared" ref="R202:R265" si="31">IF(AND(J202="X",L202="X"),$J$1,IF(AND(J202="X",L202="O"),$J$4,""))</f>
        <v/>
      </c>
      <c r="S202" s="21"/>
      <c r="T202" s="22" t="str">
        <f t="shared" ref="T202:T265" si="32">IF(AND(K202="X",L202="X"),$J$1,IF(AND(K202="X",L202="O"),$K$4,""))</f>
        <v/>
      </c>
      <c r="U202" s="52" t="str">
        <f t="shared" ref="U202:U265" si="33">IF(AND(L202="X",COUNTIF(J202:K202,"X")=0),$L$4,"")</f>
        <v/>
      </c>
    </row>
    <row r="203" spans="1:21" x14ac:dyDescent="0.2">
      <c r="A203" s="3"/>
      <c r="B203" s="46"/>
      <c r="C203" s="47"/>
      <c r="D203" s="48"/>
      <c r="E203" s="48"/>
      <c r="F203" s="49"/>
      <c r="G203" s="48"/>
      <c r="H203" s="48"/>
      <c r="I203" s="49"/>
      <c r="J203" s="58" t="str">
        <f t="shared" ref="J203:J266" si="34">IF(AND(D203&lt;&gt;"",E203="male"),"X","")</f>
        <v/>
      </c>
      <c r="K203" s="58" t="str">
        <f t="shared" ref="K203:K266" si="35">IF(AND(D203&lt;&gt;"",E203="female"),"X","")</f>
        <v/>
      </c>
      <c r="L203" s="58" t="str">
        <f t="shared" si="30"/>
        <v/>
      </c>
      <c r="M203" s="48"/>
      <c r="N203" s="49"/>
      <c r="O203" s="50"/>
      <c r="P203" s="23" t="str">
        <f t="shared" si="29"/>
        <v/>
      </c>
      <c r="Q203" s="61"/>
      <c r="R203" s="21" t="str">
        <f t="shared" si="31"/>
        <v/>
      </c>
      <c r="S203" s="21"/>
      <c r="T203" s="22" t="str">
        <f t="shared" si="32"/>
        <v/>
      </c>
      <c r="U203" s="52" t="str">
        <f t="shared" si="33"/>
        <v/>
      </c>
    </row>
    <row r="204" spans="1:21" x14ac:dyDescent="0.2">
      <c r="A204" s="3"/>
      <c r="B204" s="46"/>
      <c r="C204" s="47"/>
      <c r="D204" s="48"/>
      <c r="E204" s="48"/>
      <c r="F204" s="49"/>
      <c r="G204" s="48"/>
      <c r="H204" s="48"/>
      <c r="I204" s="49"/>
      <c r="J204" s="58" t="str">
        <f t="shared" si="34"/>
        <v/>
      </c>
      <c r="K204" s="58" t="str">
        <f t="shared" si="35"/>
        <v/>
      </c>
      <c r="L204" s="58" t="str">
        <f t="shared" si="30"/>
        <v/>
      </c>
      <c r="M204" s="48"/>
      <c r="N204" s="49"/>
      <c r="O204" s="50"/>
      <c r="P204" s="23" t="str">
        <f t="shared" si="29"/>
        <v/>
      </c>
      <c r="Q204" s="61"/>
      <c r="R204" s="21" t="str">
        <f t="shared" si="31"/>
        <v/>
      </c>
      <c r="S204" s="21"/>
      <c r="T204" s="22" t="str">
        <f t="shared" si="32"/>
        <v/>
      </c>
      <c r="U204" s="52" t="str">
        <f t="shared" si="33"/>
        <v/>
      </c>
    </row>
    <row r="205" spans="1:21" x14ac:dyDescent="0.2">
      <c r="A205" s="3"/>
      <c r="B205" s="46"/>
      <c r="C205" s="47"/>
      <c r="D205" s="48"/>
      <c r="E205" s="48"/>
      <c r="F205" s="49"/>
      <c r="G205" s="48"/>
      <c r="H205" s="48"/>
      <c r="I205" s="49"/>
      <c r="J205" s="58" t="str">
        <f t="shared" si="34"/>
        <v/>
      </c>
      <c r="K205" s="58" t="str">
        <f t="shared" si="35"/>
        <v/>
      </c>
      <c r="L205" s="58" t="str">
        <f t="shared" si="30"/>
        <v/>
      </c>
      <c r="M205" s="48"/>
      <c r="N205" s="49"/>
      <c r="O205" s="50"/>
      <c r="P205" s="23" t="str">
        <f t="shared" si="29"/>
        <v/>
      </c>
      <c r="Q205" s="61"/>
      <c r="R205" s="21" t="str">
        <f t="shared" si="31"/>
        <v/>
      </c>
      <c r="S205" s="21"/>
      <c r="T205" s="22" t="str">
        <f t="shared" si="32"/>
        <v/>
      </c>
      <c r="U205" s="52" t="str">
        <f t="shared" si="33"/>
        <v/>
      </c>
    </row>
    <row r="206" spans="1:21" x14ac:dyDescent="0.2">
      <c r="A206" s="3"/>
      <c r="B206" s="46"/>
      <c r="C206" s="47"/>
      <c r="D206" s="48"/>
      <c r="E206" s="48"/>
      <c r="F206" s="49"/>
      <c r="G206" s="48"/>
      <c r="H206" s="48"/>
      <c r="I206" s="49"/>
      <c r="J206" s="58" t="str">
        <f t="shared" si="34"/>
        <v/>
      </c>
      <c r="K206" s="58" t="str">
        <f t="shared" si="35"/>
        <v/>
      </c>
      <c r="L206" s="58" t="str">
        <f t="shared" si="30"/>
        <v/>
      </c>
      <c r="M206" s="48"/>
      <c r="N206" s="49"/>
      <c r="O206" s="50"/>
      <c r="P206" s="23" t="str">
        <f t="shared" si="29"/>
        <v/>
      </c>
      <c r="Q206" s="61"/>
      <c r="R206" s="21" t="str">
        <f t="shared" si="31"/>
        <v/>
      </c>
      <c r="S206" s="21"/>
      <c r="T206" s="22" t="str">
        <f t="shared" si="32"/>
        <v/>
      </c>
      <c r="U206" s="52" t="str">
        <f t="shared" si="33"/>
        <v/>
      </c>
    </row>
    <row r="207" spans="1:21" x14ac:dyDescent="0.2">
      <c r="A207" s="3"/>
      <c r="B207" s="46"/>
      <c r="C207" s="47"/>
      <c r="D207" s="48"/>
      <c r="E207" s="48"/>
      <c r="F207" s="49"/>
      <c r="G207" s="48"/>
      <c r="H207" s="48"/>
      <c r="I207" s="49"/>
      <c r="J207" s="58" t="str">
        <f t="shared" si="34"/>
        <v/>
      </c>
      <c r="K207" s="58" t="str">
        <f t="shared" si="35"/>
        <v/>
      </c>
      <c r="L207" s="58" t="str">
        <f t="shared" si="30"/>
        <v/>
      </c>
      <c r="M207" s="48"/>
      <c r="N207" s="49"/>
      <c r="O207" s="50"/>
      <c r="P207" s="23" t="str">
        <f t="shared" si="29"/>
        <v/>
      </c>
      <c r="Q207" s="61"/>
      <c r="R207" s="21" t="str">
        <f t="shared" si="31"/>
        <v/>
      </c>
      <c r="S207" s="21"/>
      <c r="T207" s="22" t="str">
        <f t="shared" si="32"/>
        <v/>
      </c>
      <c r="U207" s="52" t="str">
        <f t="shared" si="33"/>
        <v/>
      </c>
    </row>
    <row r="208" spans="1:21" x14ac:dyDescent="0.2">
      <c r="A208" s="3"/>
      <c r="B208" s="46"/>
      <c r="C208" s="47"/>
      <c r="D208" s="48"/>
      <c r="E208" s="48"/>
      <c r="F208" s="49"/>
      <c r="G208" s="48"/>
      <c r="H208" s="48"/>
      <c r="I208" s="49"/>
      <c r="J208" s="58" t="str">
        <f t="shared" si="34"/>
        <v/>
      </c>
      <c r="K208" s="58" t="str">
        <f t="shared" si="35"/>
        <v/>
      </c>
      <c r="L208" s="58" t="str">
        <f t="shared" si="30"/>
        <v/>
      </c>
      <c r="M208" s="48"/>
      <c r="N208" s="49"/>
      <c r="O208" s="50"/>
      <c r="P208" s="23" t="str">
        <f t="shared" si="29"/>
        <v/>
      </c>
      <c r="Q208" s="61"/>
      <c r="R208" s="21" t="str">
        <f t="shared" si="31"/>
        <v/>
      </c>
      <c r="S208" s="21"/>
      <c r="T208" s="22" t="str">
        <f t="shared" si="32"/>
        <v/>
      </c>
      <c r="U208" s="52" t="str">
        <f t="shared" si="33"/>
        <v/>
      </c>
    </row>
    <row r="209" spans="1:21" x14ac:dyDescent="0.2">
      <c r="A209" s="3"/>
      <c r="B209" s="46"/>
      <c r="C209" s="47"/>
      <c r="D209" s="48"/>
      <c r="E209" s="48"/>
      <c r="F209" s="49"/>
      <c r="G209" s="48"/>
      <c r="H209" s="48"/>
      <c r="I209" s="49"/>
      <c r="J209" s="58" t="str">
        <f t="shared" si="34"/>
        <v/>
      </c>
      <c r="K209" s="58" t="str">
        <f t="shared" si="35"/>
        <v/>
      </c>
      <c r="L209" s="58" t="str">
        <f t="shared" si="30"/>
        <v/>
      </c>
      <c r="M209" s="48"/>
      <c r="N209" s="49"/>
      <c r="O209" s="50"/>
      <c r="P209" s="23" t="str">
        <f t="shared" si="29"/>
        <v/>
      </c>
      <c r="Q209" s="61"/>
      <c r="R209" s="21" t="str">
        <f t="shared" si="31"/>
        <v/>
      </c>
      <c r="S209" s="21"/>
      <c r="T209" s="22" t="str">
        <f t="shared" si="32"/>
        <v/>
      </c>
      <c r="U209" s="52" t="str">
        <f t="shared" si="33"/>
        <v/>
      </c>
    </row>
    <row r="210" spans="1:21" x14ac:dyDescent="0.2">
      <c r="A210" s="3"/>
      <c r="B210" s="46"/>
      <c r="C210" s="47"/>
      <c r="D210" s="48"/>
      <c r="E210" s="48"/>
      <c r="F210" s="49"/>
      <c r="G210" s="48"/>
      <c r="H210" s="48"/>
      <c r="I210" s="49"/>
      <c r="J210" s="58" t="str">
        <f t="shared" si="34"/>
        <v/>
      </c>
      <c r="K210" s="58" t="str">
        <f t="shared" si="35"/>
        <v/>
      </c>
      <c r="L210" s="58" t="str">
        <f t="shared" si="30"/>
        <v/>
      </c>
      <c r="M210" s="48"/>
      <c r="N210" s="49"/>
      <c r="O210" s="50"/>
      <c r="P210" s="23" t="str">
        <f t="shared" si="29"/>
        <v/>
      </c>
      <c r="Q210" s="61"/>
      <c r="R210" s="21" t="str">
        <f t="shared" si="31"/>
        <v/>
      </c>
      <c r="S210" s="21"/>
      <c r="T210" s="22" t="str">
        <f t="shared" si="32"/>
        <v/>
      </c>
      <c r="U210" s="52" t="str">
        <f t="shared" si="33"/>
        <v/>
      </c>
    </row>
    <row r="211" spans="1:21" x14ac:dyDescent="0.2">
      <c r="A211" s="3"/>
      <c r="B211" s="46"/>
      <c r="C211" s="47"/>
      <c r="D211" s="48"/>
      <c r="E211" s="48"/>
      <c r="F211" s="49"/>
      <c r="G211" s="48"/>
      <c r="H211" s="48"/>
      <c r="I211" s="49"/>
      <c r="J211" s="58" t="str">
        <f t="shared" si="34"/>
        <v/>
      </c>
      <c r="K211" s="58" t="str">
        <f t="shared" si="35"/>
        <v/>
      </c>
      <c r="L211" s="58" t="str">
        <f t="shared" si="30"/>
        <v/>
      </c>
      <c r="M211" s="48"/>
      <c r="N211" s="49"/>
      <c r="O211" s="50"/>
      <c r="P211" s="23" t="str">
        <f t="shared" si="29"/>
        <v/>
      </c>
      <c r="Q211" s="61"/>
      <c r="R211" s="21" t="str">
        <f t="shared" si="31"/>
        <v/>
      </c>
      <c r="S211" s="21"/>
      <c r="T211" s="22" t="str">
        <f t="shared" si="32"/>
        <v/>
      </c>
      <c r="U211" s="52" t="str">
        <f t="shared" si="33"/>
        <v/>
      </c>
    </row>
    <row r="212" spans="1:21" x14ac:dyDescent="0.2">
      <c r="A212" s="3"/>
      <c r="B212" s="46"/>
      <c r="C212" s="47"/>
      <c r="D212" s="48"/>
      <c r="E212" s="48"/>
      <c r="F212" s="49"/>
      <c r="G212" s="48"/>
      <c r="H212" s="48"/>
      <c r="I212" s="49"/>
      <c r="J212" s="58" t="str">
        <f t="shared" si="34"/>
        <v/>
      </c>
      <c r="K212" s="58" t="str">
        <f t="shared" si="35"/>
        <v/>
      </c>
      <c r="L212" s="58" t="str">
        <f t="shared" si="30"/>
        <v/>
      </c>
      <c r="M212" s="48"/>
      <c r="N212" s="49"/>
      <c r="O212" s="50"/>
      <c r="P212" s="23" t="str">
        <f t="shared" si="29"/>
        <v/>
      </c>
      <c r="Q212" s="61"/>
      <c r="R212" s="21" t="str">
        <f t="shared" si="31"/>
        <v/>
      </c>
      <c r="S212" s="21"/>
      <c r="T212" s="22" t="str">
        <f t="shared" si="32"/>
        <v/>
      </c>
      <c r="U212" s="52" t="str">
        <f t="shared" si="33"/>
        <v/>
      </c>
    </row>
    <row r="213" spans="1:21" x14ac:dyDescent="0.2">
      <c r="A213" s="3"/>
      <c r="B213" s="46"/>
      <c r="C213" s="47"/>
      <c r="D213" s="48"/>
      <c r="E213" s="48"/>
      <c r="F213" s="49"/>
      <c r="G213" s="48"/>
      <c r="H213" s="48"/>
      <c r="I213" s="49"/>
      <c r="J213" s="58" t="str">
        <f t="shared" si="34"/>
        <v/>
      </c>
      <c r="K213" s="58" t="str">
        <f t="shared" si="35"/>
        <v/>
      </c>
      <c r="L213" s="58" t="str">
        <f t="shared" si="30"/>
        <v/>
      </c>
      <c r="M213" s="48"/>
      <c r="N213" s="49"/>
      <c r="O213" s="50"/>
      <c r="P213" s="23" t="str">
        <f t="shared" si="29"/>
        <v/>
      </c>
      <c r="Q213" s="61"/>
      <c r="R213" s="21" t="str">
        <f t="shared" si="31"/>
        <v/>
      </c>
      <c r="S213" s="21"/>
      <c r="T213" s="22" t="str">
        <f t="shared" si="32"/>
        <v/>
      </c>
      <c r="U213" s="52" t="str">
        <f t="shared" si="33"/>
        <v/>
      </c>
    </row>
    <row r="214" spans="1:21" x14ac:dyDescent="0.2">
      <c r="A214" s="3"/>
      <c r="B214" s="46"/>
      <c r="C214" s="47"/>
      <c r="D214" s="48"/>
      <c r="E214" s="48"/>
      <c r="F214" s="49"/>
      <c r="G214" s="48"/>
      <c r="H214" s="48"/>
      <c r="I214" s="49"/>
      <c r="J214" s="58" t="str">
        <f t="shared" si="34"/>
        <v/>
      </c>
      <c r="K214" s="58" t="str">
        <f t="shared" si="35"/>
        <v/>
      </c>
      <c r="L214" s="58" t="str">
        <f t="shared" si="30"/>
        <v/>
      </c>
      <c r="M214" s="48"/>
      <c r="N214" s="49"/>
      <c r="O214" s="50"/>
      <c r="P214" s="23" t="str">
        <f t="shared" si="29"/>
        <v/>
      </c>
      <c r="Q214" s="61"/>
      <c r="R214" s="21" t="str">
        <f t="shared" si="31"/>
        <v/>
      </c>
      <c r="S214" s="21"/>
      <c r="T214" s="22" t="str">
        <f t="shared" si="32"/>
        <v/>
      </c>
      <c r="U214" s="52" t="str">
        <f t="shared" si="33"/>
        <v/>
      </c>
    </row>
    <row r="215" spans="1:21" x14ac:dyDescent="0.2">
      <c r="A215" s="3"/>
      <c r="B215" s="46"/>
      <c r="C215" s="47"/>
      <c r="D215" s="48"/>
      <c r="E215" s="48"/>
      <c r="F215" s="49"/>
      <c r="G215" s="48"/>
      <c r="H215" s="48"/>
      <c r="I215" s="49"/>
      <c r="J215" s="58" t="str">
        <f t="shared" si="34"/>
        <v/>
      </c>
      <c r="K215" s="58" t="str">
        <f t="shared" si="35"/>
        <v/>
      </c>
      <c r="L215" s="58" t="str">
        <f t="shared" si="30"/>
        <v/>
      </c>
      <c r="M215" s="48"/>
      <c r="N215" s="49"/>
      <c r="O215" s="50"/>
      <c r="P215" s="23" t="str">
        <f t="shared" si="29"/>
        <v/>
      </c>
      <c r="Q215" s="61"/>
      <c r="R215" s="21" t="str">
        <f t="shared" si="31"/>
        <v/>
      </c>
      <c r="S215" s="21"/>
      <c r="T215" s="22" t="str">
        <f t="shared" si="32"/>
        <v/>
      </c>
      <c r="U215" s="52" t="str">
        <f t="shared" si="33"/>
        <v/>
      </c>
    </row>
    <row r="216" spans="1:21" x14ac:dyDescent="0.2">
      <c r="A216" s="3"/>
      <c r="B216" s="46"/>
      <c r="C216" s="47"/>
      <c r="D216" s="48"/>
      <c r="E216" s="48"/>
      <c r="F216" s="49"/>
      <c r="G216" s="48"/>
      <c r="H216" s="48"/>
      <c r="I216" s="49"/>
      <c r="J216" s="58" t="str">
        <f t="shared" si="34"/>
        <v/>
      </c>
      <c r="K216" s="58" t="str">
        <f t="shared" si="35"/>
        <v/>
      </c>
      <c r="L216" s="58" t="str">
        <f t="shared" si="30"/>
        <v/>
      </c>
      <c r="M216" s="48"/>
      <c r="N216" s="49"/>
      <c r="O216" s="50"/>
      <c r="P216" s="23" t="str">
        <f t="shared" si="29"/>
        <v/>
      </c>
      <c r="Q216" s="61"/>
      <c r="R216" s="21" t="str">
        <f t="shared" si="31"/>
        <v/>
      </c>
      <c r="S216" s="21"/>
      <c r="T216" s="22" t="str">
        <f t="shared" si="32"/>
        <v/>
      </c>
      <c r="U216" s="52" t="str">
        <f t="shared" si="33"/>
        <v/>
      </c>
    </row>
    <row r="217" spans="1:21" x14ac:dyDescent="0.2">
      <c r="A217" s="3"/>
      <c r="B217" s="46"/>
      <c r="C217" s="47"/>
      <c r="D217" s="48"/>
      <c r="E217" s="48"/>
      <c r="F217" s="49"/>
      <c r="G217" s="48"/>
      <c r="H217" s="48"/>
      <c r="I217" s="49"/>
      <c r="J217" s="58" t="str">
        <f t="shared" si="34"/>
        <v/>
      </c>
      <c r="K217" s="58" t="str">
        <f t="shared" si="35"/>
        <v/>
      </c>
      <c r="L217" s="58" t="str">
        <f t="shared" si="30"/>
        <v/>
      </c>
      <c r="M217" s="48"/>
      <c r="N217" s="49"/>
      <c r="O217" s="50"/>
      <c r="P217" s="23" t="str">
        <f t="shared" si="29"/>
        <v/>
      </c>
      <c r="Q217" s="61"/>
      <c r="R217" s="21" t="str">
        <f t="shared" si="31"/>
        <v/>
      </c>
      <c r="S217" s="21"/>
      <c r="T217" s="22" t="str">
        <f t="shared" si="32"/>
        <v/>
      </c>
      <c r="U217" s="52" t="str">
        <f t="shared" si="33"/>
        <v/>
      </c>
    </row>
    <row r="218" spans="1:21" x14ac:dyDescent="0.2">
      <c r="A218" s="3"/>
      <c r="B218" s="46"/>
      <c r="C218" s="47"/>
      <c r="D218" s="48"/>
      <c r="E218" s="48"/>
      <c r="F218" s="49"/>
      <c r="G218" s="48"/>
      <c r="H218" s="48"/>
      <c r="I218" s="49"/>
      <c r="J218" s="58" t="str">
        <f t="shared" si="34"/>
        <v/>
      </c>
      <c r="K218" s="58" t="str">
        <f t="shared" si="35"/>
        <v/>
      </c>
      <c r="L218" s="58" t="str">
        <f t="shared" si="30"/>
        <v/>
      </c>
      <c r="M218" s="48"/>
      <c r="N218" s="49"/>
      <c r="O218" s="50"/>
      <c r="P218" s="23" t="str">
        <f t="shared" si="29"/>
        <v/>
      </c>
      <c r="Q218" s="61"/>
      <c r="R218" s="21" t="str">
        <f t="shared" si="31"/>
        <v/>
      </c>
      <c r="S218" s="21"/>
      <c r="T218" s="22" t="str">
        <f t="shared" si="32"/>
        <v/>
      </c>
      <c r="U218" s="52" t="str">
        <f t="shared" si="33"/>
        <v/>
      </c>
    </row>
    <row r="219" spans="1:21" x14ac:dyDescent="0.2">
      <c r="A219" s="3"/>
      <c r="B219" s="46"/>
      <c r="C219" s="47"/>
      <c r="D219" s="48"/>
      <c r="E219" s="48"/>
      <c r="F219" s="49"/>
      <c r="G219" s="48"/>
      <c r="H219" s="48"/>
      <c r="I219" s="49"/>
      <c r="J219" s="58" t="str">
        <f t="shared" si="34"/>
        <v/>
      </c>
      <c r="K219" s="58" t="str">
        <f t="shared" si="35"/>
        <v/>
      </c>
      <c r="L219" s="58" t="str">
        <f t="shared" si="30"/>
        <v/>
      </c>
      <c r="M219" s="48"/>
      <c r="N219" s="49"/>
      <c r="O219" s="50"/>
      <c r="P219" s="23" t="str">
        <f t="shared" si="29"/>
        <v/>
      </c>
      <c r="Q219" s="61"/>
      <c r="R219" s="21" t="str">
        <f t="shared" si="31"/>
        <v/>
      </c>
      <c r="S219" s="21"/>
      <c r="T219" s="22" t="str">
        <f t="shared" si="32"/>
        <v/>
      </c>
      <c r="U219" s="52" t="str">
        <f t="shared" si="33"/>
        <v/>
      </c>
    </row>
    <row r="220" spans="1:21" x14ac:dyDescent="0.2">
      <c r="A220" s="3"/>
      <c r="B220" s="46"/>
      <c r="C220" s="47"/>
      <c r="D220" s="48"/>
      <c r="E220" s="48"/>
      <c r="F220" s="49"/>
      <c r="G220" s="48"/>
      <c r="H220" s="48"/>
      <c r="I220" s="49"/>
      <c r="J220" s="58" t="str">
        <f t="shared" si="34"/>
        <v/>
      </c>
      <c r="K220" s="58" t="str">
        <f t="shared" si="35"/>
        <v/>
      </c>
      <c r="L220" s="58" t="str">
        <f t="shared" si="30"/>
        <v/>
      </c>
      <c r="M220" s="48"/>
      <c r="N220" s="49"/>
      <c r="O220" s="50"/>
      <c r="P220" s="23" t="str">
        <f t="shared" si="29"/>
        <v/>
      </c>
      <c r="Q220" s="61"/>
      <c r="R220" s="21" t="str">
        <f t="shared" si="31"/>
        <v/>
      </c>
      <c r="S220" s="21"/>
      <c r="T220" s="22" t="str">
        <f t="shared" si="32"/>
        <v/>
      </c>
      <c r="U220" s="52" t="str">
        <f t="shared" si="33"/>
        <v/>
      </c>
    </row>
    <row r="221" spans="1:21" x14ac:dyDescent="0.2">
      <c r="A221" s="3"/>
      <c r="B221" s="46"/>
      <c r="C221" s="47"/>
      <c r="D221" s="48"/>
      <c r="E221" s="48"/>
      <c r="F221" s="49"/>
      <c r="G221" s="48"/>
      <c r="H221" s="48"/>
      <c r="I221" s="49"/>
      <c r="J221" s="58" t="str">
        <f t="shared" si="34"/>
        <v/>
      </c>
      <c r="K221" s="58" t="str">
        <f t="shared" si="35"/>
        <v/>
      </c>
      <c r="L221" s="58" t="str">
        <f t="shared" si="30"/>
        <v/>
      </c>
      <c r="M221" s="48"/>
      <c r="N221" s="49"/>
      <c r="O221" s="50"/>
      <c r="P221" s="23" t="str">
        <f t="shared" si="29"/>
        <v/>
      </c>
      <c r="Q221" s="61"/>
      <c r="R221" s="21" t="str">
        <f t="shared" si="31"/>
        <v/>
      </c>
      <c r="S221" s="21"/>
      <c r="T221" s="22" t="str">
        <f t="shared" si="32"/>
        <v/>
      </c>
      <c r="U221" s="52" t="str">
        <f t="shared" si="33"/>
        <v/>
      </c>
    </row>
    <row r="222" spans="1:21" x14ac:dyDescent="0.2">
      <c r="A222" s="3"/>
      <c r="B222" s="46"/>
      <c r="C222" s="47"/>
      <c r="D222" s="48"/>
      <c r="E222" s="48"/>
      <c r="F222" s="49"/>
      <c r="G222" s="48"/>
      <c r="H222" s="48"/>
      <c r="I222" s="49"/>
      <c r="J222" s="58" t="str">
        <f t="shared" si="34"/>
        <v/>
      </c>
      <c r="K222" s="58" t="str">
        <f t="shared" si="35"/>
        <v/>
      </c>
      <c r="L222" s="58" t="str">
        <f t="shared" si="30"/>
        <v/>
      </c>
      <c r="M222" s="48"/>
      <c r="N222" s="49"/>
      <c r="O222" s="50"/>
      <c r="P222" s="23" t="str">
        <f t="shared" si="29"/>
        <v/>
      </c>
      <c r="Q222" s="61"/>
      <c r="R222" s="21" t="str">
        <f t="shared" si="31"/>
        <v/>
      </c>
      <c r="S222" s="21"/>
      <c r="T222" s="22" t="str">
        <f t="shared" si="32"/>
        <v/>
      </c>
      <c r="U222" s="52" t="str">
        <f t="shared" si="33"/>
        <v/>
      </c>
    </row>
    <row r="223" spans="1:21" x14ac:dyDescent="0.2">
      <c r="A223" s="3"/>
      <c r="B223" s="46"/>
      <c r="C223" s="47"/>
      <c r="D223" s="48"/>
      <c r="E223" s="48"/>
      <c r="F223" s="49"/>
      <c r="G223" s="48"/>
      <c r="H223" s="48"/>
      <c r="I223" s="49"/>
      <c r="J223" s="58" t="str">
        <f t="shared" si="34"/>
        <v/>
      </c>
      <c r="K223" s="58" t="str">
        <f t="shared" si="35"/>
        <v/>
      </c>
      <c r="L223" s="58" t="str">
        <f t="shared" si="30"/>
        <v/>
      </c>
      <c r="M223" s="48"/>
      <c r="N223" s="49"/>
      <c r="O223" s="50"/>
      <c r="P223" s="23" t="str">
        <f t="shared" si="29"/>
        <v/>
      </c>
      <c r="Q223" s="61"/>
      <c r="R223" s="21" t="str">
        <f t="shared" si="31"/>
        <v/>
      </c>
      <c r="S223" s="21"/>
      <c r="T223" s="22" t="str">
        <f t="shared" si="32"/>
        <v/>
      </c>
      <c r="U223" s="52" t="str">
        <f t="shared" si="33"/>
        <v/>
      </c>
    </row>
    <row r="224" spans="1:21" x14ac:dyDescent="0.2">
      <c r="A224" s="3"/>
      <c r="B224" s="46"/>
      <c r="C224" s="47"/>
      <c r="D224" s="48"/>
      <c r="E224" s="48"/>
      <c r="F224" s="49"/>
      <c r="G224" s="48"/>
      <c r="H224" s="48"/>
      <c r="I224" s="49"/>
      <c r="J224" s="58" t="str">
        <f t="shared" si="34"/>
        <v/>
      </c>
      <c r="K224" s="58" t="str">
        <f t="shared" si="35"/>
        <v/>
      </c>
      <c r="L224" s="58" t="str">
        <f t="shared" si="30"/>
        <v/>
      </c>
      <c r="M224" s="48"/>
      <c r="N224" s="49"/>
      <c r="O224" s="50"/>
      <c r="P224" s="23" t="str">
        <f t="shared" si="29"/>
        <v/>
      </c>
      <c r="Q224" s="61"/>
      <c r="R224" s="21" t="str">
        <f t="shared" si="31"/>
        <v/>
      </c>
      <c r="S224" s="21"/>
      <c r="T224" s="22" t="str">
        <f t="shared" si="32"/>
        <v/>
      </c>
      <c r="U224" s="52" t="str">
        <f t="shared" si="33"/>
        <v/>
      </c>
    </row>
    <row r="225" spans="1:21" x14ac:dyDescent="0.2">
      <c r="A225" s="3"/>
      <c r="B225" s="46"/>
      <c r="C225" s="47"/>
      <c r="D225" s="48"/>
      <c r="E225" s="48"/>
      <c r="F225" s="49"/>
      <c r="G225" s="48"/>
      <c r="H225" s="48"/>
      <c r="I225" s="49"/>
      <c r="J225" s="58" t="str">
        <f t="shared" si="34"/>
        <v/>
      </c>
      <c r="K225" s="58" t="str">
        <f t="shared" si="35"/>
        <v/>
      </c>
      <c r="L225" s="58" t="str">
        <f t="shared" si="30"/>
        <v/>
      </c>
      <c r="M225" s="48"/>
      <c r="N225" s="49"/>
      <c r="O225" s="50"/>
      <c r="P225" s="23" t="str">
        <f t="shared" si="29"/>
        <v/>
      </c>
      <c r="Q225" s="61"/>
      <c r="R225" s="21" t="str">
        <f t="shared" si="31"/>
        <v/>
      </c>
      <c r="S225" s="21"/>
      <c r="T225" s="22" t="str">
        <f t="shared" si="32"/>
        <v/>
      </c>
      <c r="U225" s="52" t="str">
        <f t="shared" si="33"/>
        <v/>
      </c>
    </row>
    <row r="226" spans="1:21" x14ac:dyDescent="0.2">
      <c r="A226" s="3"/>
      <c r="B226" s="46"/>
      <c r="C226" s="47"/>
      <c r="D226" s="48"/>
      <c r="E226" s="48"/>
      <c r="F226" s="49"/>
      <c r="G226" s="48"/>
      <c r="H226" s="48"/>
      <c r="I226" s="49"/>
      <c r="J226" s="58" t="str">
        <f t="shared" si="34"/>
        <v/>
      </c>
      <c r="K226" s="58" t="str">
        <f t="shared" si="35"/>
        <v/>
      </c>
      <c r="L226" s="58" t="str">
        <f t="shared" si="30"/>
        <v/>
      </c>
      <c r="M226" s="48"/>
      <c r="N226" s="49"/>
      <c r="O226" s="50"/>
      <c r="P226" s="23" t="str">
        <f t="shared" si="29"/>
        <v/>
      </c>
      <c r="Q226" s="61"/>
      <c r="R226" s="21" t="str">
        <f t="shared" si="31"/>
        <v/>
      </c>
      <c r="S226" s="21"/>
      <c r="T226" s="22" t="str">
        <f t="shared" si="32"/>
        <v/>
      </c>
      <c r="U226" s="52" t="str">
        <f t="shared" si="33"/>
        <v/>
      </c>
    </row>
    <row r="227" spans="1:21" x14ac:dyDescent="0.2">
      <c r="A227" s="3"/>
      <c r="B227" s="46"/>
      <c r="C227" s="47"/>
      <c r="D227" s="48"/>
      <c r="E227" s="48"/>
      <c r="F227" s="49"/>
      <c r="G227" s="48"/>
      <c r="H227" s="48"/>
      <c r="I227" s="49"/>
      <c r="J227" s="58" t="str">
        <f t="shared" si="34"/>
        <v/>
      </c>
      <c r="K227" s="58" t="str">
        <f t="shared" si="35"/>
        <v/>
      </c>
      <c r="L227" s="58" t="str">
        <f t="shared" si="30"/>
        <v/>
      </c>
      <c r="M227" s="48"/>
      <c r="N227" s="49"/>
      <c r="O227" s="50"/>
      <c r="P227" s="23" t="str">
        <f t="shared" si="29"/>
        <v/>
      </c>
      <c r="Q227" s="61"/>
      <c r="R227" s="21" t="str">
        <f t="shared" si="31"/>
        <v/>
      </c>
      <c r="S227" s="21"/>
      <c r="T227" s="22" t="str">
        <f t="shared" si="32"/>
        <v/>
      </c>
      <c r="U227" s="52" t="str">
        <f t="shared" si="33"/>
        <v/>
      </c>
    </row>
    <row r="228" spans="1:21" x14ac:dyDescent="0.2">
      <c r="A228" s="3"/>
      <c r="B228" s="46"/>
      <c r="C228" s="47"/>
      <c r="D228" s="48"/>
      <c r="E228" s="48"/>
      <c r="F228" s="49"/>
      <c r="G228" s="48"/>
      <c r="H228" s="48"/>
      <c r="I228" s="49"/>
      <c r="J228" s="58" t="str">
        <f t="shared" si="34"/>
        <v/>
      </c>
      <c r="K228" s="58" t="str">
        <f t="shared" si="35"/>
        <v/>
      </c>
      <c r="L228" s="58" t="str">
        <f t="shared" si="30"/>
        <v/>
      </c>
      <c r="M228" s="48"/>
      <c r="N228" s="49"/>
      <c r="O228" s="50"/>
      <c r="P228" s="23" t="str">
        <f t="shared" si="29"/>
        <v/>
      </c>
      <c r="Q228" s="61"/>
      <c r="R228" s="21" t="str">
        <f t="shared" si="31"/>
        <v/>
      </c>
      <c r="S228" s="21"/>
      <c r="T228" s="22" t="str">
        <f t="shared" si="32"/>
        <v/>
      </c>
      <c r="U228" s="52" t="str">
        <f t="shared" si="33"/>
        <v/>
      </c>
    </row>
    <row r="229" spans="1:21" x14ac:dyDescent="0.2">
      <c r="A229" s="3"/>
      <c r="B229" s="46"/>
      <c r="C229" s="47"/>
      <c r="D229" s="48"/>
      <c r="E229" s="48"/>
      <c r="F229" s="49"/>
      <c r="G229" s="48"/>
      <c r="H229" s="48"/>
      <c r="I229" s="49"/>
      <c r="J229" s="58" t="str">
        <f t="shared" si="34"/>
        <v/>
      </c>
      <c r="K229" s="58" t="str">
        <f t="shared" si="35"/>
        <v/>
      </c>
      <c r="L229" s="58" t="str">
        <f t="shared" ref="L229:L260" si="36">IF(D229="","",IF(D229&lt;=$L$5,"X",IF(D229&gt;$L$5,"O")))</f>
        <v/>
      </c>
      <c r="M229" s="48"/>
      <c r="N229" s="49"/>
      <c r="O229" s="50"/>
      <c r="P229" s="23" t="str">
        <f t="shared" si="29"/>
        <v/>
      </c>
      <c r="Q229" s="61"/>
      <c r="R229" s="21" t="str">
        <f t="shared" si="31"/>
        <v/>
      </c>
      <c r="S229" s="21"/>
      <c r="T229" s="22" t="str">
        <f t="shared" si="32"/>
        <v/>
      </c>
      <c r="U229" s="52" t="str">
        <f t="shared" si="33"/>
        <v/>
      </c>
    </row>
    <row r="230" spans="1:21" x14ac:dyDescent="0.2">
      <c r="A230" s="3"/>
      <c r="B230" s="46"/>
      <c r="C230" s="47"/>
      <c r="D230" s="48"/>
      <c r="E230" s="48"/>
      <c r="F230" s="49"/>
      <c r="G230" s="48"/>
      <c r="H230" s="48"/>
      <c r="I230" s="49"/>
      <c r="J230" s="58" t="str">
        <f t="shared" si="34"/>
        <v/>
      </c>
      <c r="K230" s="58" t="str">
        <f t="shared" si="35"/>
        <v/>
      </c>
      <c r="L230" s="58" t="str">
        <f t="shared" si="36"/>
        <v/>
      </c>
      <c r="M230" s="48"/>
      <c r="N230" s="49"/>
      <c r="O230" s="50"/>
      <c r="P230" s="23" t="str">
        <f t="shared" si="29"/>
        <v/>
      </c>
      <c r="Q230" s="61"/>
      <c r="R230" s="21" t="str">
        <f t="shared" si="31"/>
        <v/>
      </c>
      <c r="S230" s="21"/>
      <c r="T230" s="22" t="str">
        <f t="shared" si="32"/>
        <v/>
      </c>
      <c r="U230" s="52" t="str">
        <f t="shared" si="33"/>
        <v/>
      </c>
    </row>
    <row r="231" spans="1:21" x14ac:dyDescent="0.2">
      <c r="A231" s="3"/>
      <c r="B231" s="46"/>
      <c r="C231" s="47"/>
      <c r="D231" s="48"/>
      <c r="E231" s="48"/>
      <c r="F231" s="49"/>
      <c r="G231" s="48"/>
      <c r="H231" s="48"/>
      <c r="I231" s="49"/>
      <c r="J231" s="58" t="str">
        <f t="shared" si="34"/>
        <v/>
      </c>
      <c r="K231" s="58" t="str">
        <f t="shared" si="35"/>
        <v/>
      </c>
      <c r="L231" s="58" t="str">
        <f t="shared" si="36"/>
        <v/>
      </c>
      <c r="M231" s="48"/>
      <c r="N231" s="49"/>
      <c r="O231" s="50"/>
      <c r="P231" s="23" t="str">
        <f t="shared" si="29"/>
        <v/>
      </c>
      <c r="Q231" s="61"/>
      <c r="R231" s="21" t="str">
        <f t="shared" si="31"/>
        <v/>
      </c>
      <c r="S231" s="21"/>
      <c r="T231" s="22" t="str">
        <f t="shared" si="32"/>
        <v/>
      </c>
      <c r="U231" s="52" t="str">
        <f t="shared" si="33"/>
        <v/>
      </c>
    </row>
    <row r="232" spans="1:21" x14ac:dyDescent="0.2">
      <c r="A232" s="3"/>
      <c r="B232" s="46"/>
      <c r="C232" s="47"/>
      <c r="D232" s="48"/>
      <c r="E232" s="48"/>
      <c r="F232" s="49"/>
      <c r="G232" s="48"/>
      <c r="H232" s="48"/>
      <c r="I232" s="49"/>
      <c r="J232" s="58" t="str">
        <f t="shared" si="34"/>
        <v/>
      </c>
      <c r="K232" s="58" t="str">
        <f t="shared" si="35"/>
        <v/>
      </c>
      <c r="L232" s="58" t="str">
        <f t="shared" si="36"/>
        <v/>
      </c>
      <c r="M232" s="48"/>
      <c r="N232" s="49"/>
      <c r="O232" s="50"/>
      <c r="P232" s="23" t="str">
        <f t="shared" si="29"/>
        <v/>
      </c>
      <c r="Q232" s="61"/>
      <c r="R232" s="21" t="str">
        <f t="shared" si="31"/>
        <v/>
      </c>
      <c r="S232" s="21"/>
      <c r="T232" s="22" t="str">
        <f t="shared" si="32"/>
        <v/>
      </c>
      <c r="U232" s="52" t="str">
        <f t="shared" si="33"/>
        <v/>
      </c>
    </row>
    <row r="233" spans="1:21" x14ac:dyDescent="0.2">
      <c r="A233" s="3"/>
      <c r="B233" s="46"/>
      <c r="C233" s="47"/>
      <c r="D233" s="48"/>
      <c r="E233" s="48"/>
      <c r="F233" s="49"/>
      <c r="G233" s="48"/>
      <c r="H233" s="48"/>
      <c r="I233" s="49"/>
      <c r="J233" s="58" t="str">
        <f t="shared" si="34"/>
        <v/>
      </c>
      <c r="K233" s="58" t="str">
        <f t="shared" si="35"/>
        <v/>
      </c>
      <c r="L233" s="58" t="str">
        <f t="shared" si="36"/>
        <v/>
      </c>
      <c r="M233" s="48"/>
      <c r="N233" s="49"/>
      <c r="O233" s="50"/>
      <c r="P233" s="23" t="str">
        <f t="shared" si="29"/>
        <v/>
      </c>
      <c r="Q233" s="61"/>
      <c r="R233" s="21" t="str">
        <f t="shared" si="31"/>
        <v/>
      </c>
      <c r="S233" s="21"/>
      <c r="T233" s="22" t="str">
        <f t="shared" si="32"/>
        <v/>
      </c>
      <c r="U233" s="52" t="str">
        <f t="shared" si="33"/>
        <v/>
      </c>
    </row>
    <row r="234" spans="1:21" x14ac:dyDescent="0.2">
      <c r="A234" s="3"/>
      <c r="B234" s="46"/>
      <c r="C234" s="47"/>
      <c r="D234" s="48"/>
      <c r="E234" s="48"/>
      <c r="F234" s="49"/>
      <c r="G234" s="48"/>
      <c r="H234" s="48"/>
      <c r="I234" s="49"/>
      <c r="J234" s="58" t="str">
        <f t="shared" si="34"/>
        <v/>
      </c>
      <c r="K234" s="58" t="str">
        <f t="shared" si="35"/>
        <v/>
      </c>
      <c r="L234" s="58" t="str">
        <f t="shared" si="36"/>
        <v/>
      </c>
      <c r="M234" s="48"/>
      <c r="N234" s="49"/>
      <c r="O234" s="50"/>
      <c r="P234" s="23" t="str">
        <f t="shared" si="29"/>
        <v/>
      </c>
      <c r="Q234" s="61"/>
      <c r="R234" s="21" t="str">
        <f t="shared" si="31"/>
        <v/>
      </c>
      <c r="S234" s="21"/>
      <c r="T234" s="22" t="str">
        <f t="shared" si="32"/>
        <v/>
      </c>
      <c r="U234" s="52" t="str">
        <f t="shared" si="33"/>
        <v/>
      </c>
    </row>
    <row r="235" spans="1:21" x14ac:dyDescent="0.2">
      <c r="A235" s="3"/>
      <c r="B235" s="46"/>
      <c r="C235" s="47"/>
      <c r="D235" s="48"/>
      <c r="E235" s="48"/>
      <c r="F235" s="49"/>
      <c r="G235" s="48"/>
      <c r="H235" s="48"/>
      <c r="I235" s="49"/>
      <c r="J235" s="58" t="str">
        <f t="shared" si="34"/>
        <v/>
      </c>
      <c r="K235" s="58" t="str">
        <f t="shared" si="35"/>
        <v/>
      </c>
      <c r="L235" s="58" t="str">
        <f t="shared" si="36"/>
        <v/>
      </c>
      <c r="M235" s="48"/>
      <c r="N235" s="49"/>
      <c r="O235" s="50"/>
      <c r="P235" s="23" t="str">
        <f t="shared" si="29"/>
        <v/>
      </c>
      <c r="Q235" s="61"/>
      <c r="R235" s="21" t="str">
        <f t="shared" si="31"/>
        <v/>
      </c>
      <c r="S235" s="21"/>
      <c r="T235" s="22" t="str">
        <f t="shared" si="32"/>
        <v/>
      </c>
      <c r="U235" s="52" t="str">
        <f t="shared" si="33"/>
        <v/>
      </c>
    </row>
    <row r="236" spans="1:21" x14ac:dyDescent="0.2">
      <c r="A236" s="3"/>
      <c r="B236" s="46"/>
      <c r="C236" s="47"/>
      <c r="D236" s="48"/>
      <c r="E236" s="48"/>
      <c r="F236" s="49"/>
      <c r="G236" s="48"/>
      <c r="H236" s="48"/>
      <c r="I236" s="49"/>
      <c r="J236" s="58" t="str">
        <f t="shared" si="34"/>
        <v/>
      </c>
      <c r="K236" s="58" t="str">
        <f t="shared" si="35"/>
        <v/>
      </c>
      <c r="L236" s="58" t="str">
        <f t="shared" si="36"/>
        <v/>
      </c>
      <c r="M236" s="48"/>
      <c r="N236" s="49"/>
      <c r="O236" s="50"/>
      <c r="P236" s="23" t="str">
        <f t="shared" si="29"/>
        <v/>
      </c>
      <c r="Q236" s="61"/>
      <c r="R236" s="21" t="str">
        <f t="shared" si="31"/>
        <v/>
      </c>
      <c r="S236" s="21"/>
      <c r="T236" s="22" t="str">
        <f t="shared" si="32"/>
        <v/>
      </c>
      <c r="U236" s="52" t="str">
        <f t="shared" si="33"/>
        <v/>
      </c>
    </row>
    <row r="237" spans="1:21" x14ac:dyDescent="0.2">
      <c r="A237" s="3"/>
      <c r="B237" s="46"/>
      <c r="C237" s="47"/>
      <c r="D237" s="48"/>
      <c r="E237" s="48"/>
      <c r="F237" s="49"/>
      <c r="G237" s="48"/>
      <c r="H237" s="48"/>
      <c r="I237" s="49"/>
      <c r="J237" s="58" t="str">
        <f t="shared" si="34"/>
        <v/>
      </c>
      <c r="K237" s="58" t="str">
        <f t="shared" si="35"/>
        <v/>
      </c>
      <c r="L237" s="58" t="str">
        <f t="shared" si="36"/>
        <v/>
      </c>
      <c r="M237" s="48"/>
      <c r="N237" s="49"/>
      <c r="O237" s="50"/>
      <c r="P237" s="23" t="str">
        <f t="shared" si="29"/>
        <v/>
      </c>
      <c r="Q237" s="61"/>
      <c r="R237" s="21" t="str">
        <f t="shared" si="31"/>
        <v/>
      </c>
      <c r="S237" s="21"/>
      <c r="T237" s="22" t="str">
        <f t="shared" si="32"/>
        <v/>
      </c>
      <c r="U237" s="52" t="str">
        <f t="shared" si="33"/>
        <v/>
      </c>
    </row>
    <row r="238" spans="1:21" x14ac:dyDescent="0.2">
      <c r="A238" s="3"/>
      <c r="B238" s="46"/>
      <c r="C238" s="47"/>
      <c r="D238" s="48"/>
      <c r="E238" s="48"/>
      <c r="F238" s="49"/>
      <c r="G238" s="48"/>
      <c r="H238" s="48"/>
      <c r="I238" s="49"/>
      <c r="J238" s="58" t="str">
        <f t="shared" si="34"/>
        <v/>
      </c>
      <c r="K238" s="58" t="str">
        <f t="shared" si="35"/>
        <v/>
      </c>
      <c r="L238" s="58" t="str">
        <f t="shared" si="36"/>
        <v/>
      </c>
      <c r="M238" s="48"/>
      <c r="N238" s="49"/>
      <c r="O238" s="50"/>
      <c r="P238" s="23" t="str">
        <f t="shared" si="29"/>
        <v/>
      </c>
      <c r="Q238" s="61"/>
      <c r="R238" s="21" t="str">
        <f t="shared" si="31"/>
        <v/>
      </c>
      <c r="S238" s="21"/>
      <c r="T238" s="22" t="str">
        <f t="shared" si="32"/>
        <v/>
      </c>
      <c r="U238" s="52" t="str">
        <f t="shared" si="33"/>
        <v/>
      </c>
    </row>
    <row r="239" spans="1:21" x14ac:dyDescent="0.2">
      <c r="A239" s="3"/>
      <c r="B239" s="46"/>
      <c r="C239" s="47"/>
      <c r="D239" s="48"/>
      <c r="E239" s="48"/>
      <c r="F239" s="49"/>
      <c r="G239" s="48"/>
      <c r="H239" s="48"/>
      <c r="I239" s="49"/>
      <c r="J239" s="58" t="str">
        <f t="shared" si="34"/>
        <v/>
      </c>
      <c r="K239" s="58" t="str">
        <f t="shared" si="35"/>
        <v/>
      </c>
      <c r="L239" s="58" t="str">
        <f t="shared" si="36"/>
        <v/>
      </c>
      <c r="M239" s="48"/>
      <c r="N239" s="49"/>
      <c r="O239" s="50"/>
      <c r="P239" s="23" t="str">
        <f t="shared" si="29"/>
        <v/>
      </c>
      <c r="Q239" s="61"/>
      <c r="R239" s="21" t="str">
        <f t="shared" si="31"/>
        <v/>
      </c>
      <c r="S239" s="21"/>
      <c r="T239" s="22" t="str">
        <f t="shared" si="32"/>
        <v/>
      </c>
      <c r="U239" s="52" t="str">
        <f t="shared" si="33"/>
        <v/>
      </c>
    </row>
    <row r="240" spans="1:21" x14ac:dyDescent="0.2">
      <c r="A240" s="3"/>
      <c r="B240" s="46"/>
      <c r="C240" s="47"/>
      <c r="D240" s="48"/>
      <c r="E240" s="48"/>
      <c r="F240" s="49"/>
      <c r="G240" s="48"/>
      <c r="H240" s="48"/>
      <c r="I240" s="49"/>
      <c r="J240" s="58" t="str">
        <f t="shared" si="34"/>
        <v/>
      </c>
      <c r="K240" s="58" t="str">
        <f t="shared" si="35"/>
        <v/>
      </c>
      <c r="L240" s="58" t="str">
        <f t="shared" si="36"/>
        <v/>
      </c>
      <c r="M240" s="48"/>
      <c r="N240" s="49"/>
      <c r="O240" s="50"/>
      <c r="P240" s="23" t="str">
        <f t="shared" si="29"/>
        <v/>
      </c>
      <c r="Q240" s="61"/>
      <c r="R240" s="21" t="str">
        <f t="shared" si="31"/>
        <v/>
      </c>
      <c r="S240" s="21"/>
      <c r="T240" s="22" t="str">
        <f t="shared" si="32"/>
        <v/>
      </c>
      <c r="U240" s="52" t="str">
        <f t="shared" si="33"/>
        <v/>
      </c>
    </row>
    <row r="241" spans="1:21" x14ac:dyDescent="0.2">
      <c r="A241" s="3"/>
      <c r="B241" s="46"/>
      <c r="C241" s="47"/>
      <c r="D241" s="48"/>
      <c r="E241" s="48"/>
      <c r="F241" s="49"/>
      <c r="G241" s="48"/>
      <c r="H241" s="48"/>
      <c r="I241" s="49"/>
      <c r="J241" s="58" t="str">
        <f t="shared" si="34"/>
        <v/>
      </c>
      <c r="K241" s="58" t="str">
        <f t="shared" si="35"/>
        <v/>
      </c>
      <c r="L241" s="58" t="str">
        <f t="shared" si="36"/>
        <v/>
      </c>
      <c r="M241" s="48"/>
      <c r="N241" s="49"/>
      <c r="O241" s="50"/>
      <c r="P241" s="23" t="str">
        <f t="shared" si="29"/>
        <v/>
      </c>
      <c r="Q241" s="61"/>
      <c r="R241" s="21" t="str">
        <f t="shared" si="31"/>
        <v/>
      </c>
      <c r="S241" s="21"/>
      <c r="T241" s="22" t="str">
        <f t="shared" si="32"/>
        <v/>
      </c>
      <c r="U241" s="52" t="str">
        <f t="shared" si="33"/>
        <v/>
      </c>
    </row>
    <row r="242" spans="1:21" x14ac:dyDescent="0.2">
      <c r="A242" s="3"/>
      <c r="B242" s="46"/>
      <c r="C242" s="47"/>
      <c r="D242" s="48"/>
      <c r="E242" s="48"/>
      <c r="F242" s="49"/>
      <c r="G242" s="48"/>
      <c r="H242" s="48"/>
      <c r="I242" s="49"/>
      <c r="J242" s="58" t="str">
        <f t="shared" si="34"/>
        <v/>
      </c>
      <c r="K242" s="58" t="str">
        <f t="shared" si="35"/>
        <v/>
      </c>
      <c r="L242" s="58" t="str">
        <f t="shared" si="36"/>
        <v/>
      </c>
      <c r="M242" s="48"/>
      <c r="N242" s="49"/>
      <c r="O242" s="50"/>
      <c r="P242" s="23" t="str">
        <f t="shared" si="29"/>
        <v/>
      </c>
      <c r="Q242" s="61"/>
      <c r="R242" s="21" t="str">
        <f t="shared" si="31"/>
        <v/>
      </c>
      <c r="S242" s="21"/>
      <c r="T242" s="22" t="str">
        <f t="shared" si="32"/>
        <v/>
      </c>
      <c r="U242" s="52" t="str">
        <f t="shared" si="33"/>
        <v/>
      </c>
    </row>
    <row r="243" spans="1:21" x14ac:dyDescent="0.2">
      <c r="A243" s="3"/>
      <c r="B243" s="46"/>
      <c r="C243" s="47"/>
      <c r="D243" s="48"/>
      <c r="E243" s="48"/>
      <c r="F243" s="49"/>
      <c r="G243" s="48"/>
      <c r="H243" s="48"/>
      <c r="I243" s="49"/>
      <c r="J243" s="58" t="str">
        <f t="shared" si="34"/>
        <v/>
      </c>
      <c r="K243" s="58" t="str">
        <f t="shared" si="35"/>
        <v/>
      </c>
      <c r="L243" s="58" t="str">
        <f t="shared" si="36"/>
        <v/>
      </c>
      <c r="M243" s="48"/>
      <c r="N243" s="49"/>
      <c r="O243" s="50"/>
      <c r="P243" s="23" t="str">
        <f t="shared" si="29"/>
        <v/>
      </c>
      <c r="Q243" s="61"/>
      <c r="R243" s="21" t="str">
        <f t="shared" si="31"/>
        <v/>
      </c>
      <c r="S243" s="21"/>
      <c r="T243" s="22" t="str">
        <f t="shared" si="32"/>
        <v/>
      </c>
      <c r="U243" s="52" t="str">
        <f t="shared" si="33"/>
        <v/>
      </c>
    </row>
    <row r="244" spans="1:21" x14ac:dyDescent="0.2">
      <c r="A244" s="3"/>
      <c r="B244" s="46"/>
      <c r="C244" s="47"/>
      <c r="D244" s="48"/>
      <c r="E244" s="48"/>
      <c r="F244" s="49"/>
      <c r="G244" s="48"/>
      <c r="H244" s="48"/>
      <c r="I244" s="49"/>
      <c r="J244" s="58" t="str">
        <f t="shared" si="34"/>
        <v/>
      </c>
      <c r="K244" s="58" t="str">
        <f t="shared" si="35"/>
        <v/>
      </c>
      <c r="L244" s="58" t="str">
        <f t="shared" si="36"/>
        <v/>
      </c>
      <c r="M244" s="48"/>
      <c r="N244" s="49"/>
      <c r="O244" s="50"/>
      <c r="P244" s="23" t="str">
        <f t="shared" si="29"/>
        <v/>
      </c>
      <c r="Q244" s="61"/>
      <c r="R244" s="21" t="str">
        <f t="shared" si="31"/>
        <v/>
      </c>
      <c r="S244" s="21"/>
      <c r="T244" s="22" t="str">
        <f t="shared" si="32"/>
        <v/>
      </c>
      <c r="U244" s="52" t="str">
        <f t="shared" si="33"/>
        <v/>
      </c>
    </row>
    <row r="245" spans="1:21" x14ac:dyDescent="0.2">
      <c r="A245" s="3"/>
      <c r="B245" s="46"/>
      <c r="C245" s="47"/>
      <c r="D245" s="48"/>
      <c r="E245" s="48"/>
      <c r="F245" s="49"/>
      <c r="G245" s="48"/>
      <c r="H245" s="48"/>
      <c r="I245" s="49"/>
      <c r="J245" s="58" t="str">
        <f t="shared" si="34"/>
        <v/>
      </c>
      <c r="K245" s="58" t="str">
        <f t="shared" si="35"/>
        <v/>
      </c>
      <c r="L245" s="58" t="str">
        <f t="shared" si="36"/>
        <v/>
      </c>
      <c r="M245" s="48"/>
      <c r="N245" s="49"/>
      <c r="O245" s="50"/>
      <c r="P245" s="23" t="str">
        <f t="shared" si="29"/>
        <v/>
      </c>
      <c r="Q245" s="61"/>
      <c r="R245" s="21" t="str">
        <f t="shared" si="31"/>
        <v/>
      </c>
      <c r="S245" s="21"/>
      <c r="T245" s="22" t="str">
        <f t="shared" si="32"/>
        <v/>
      </c>
      <c r="U245" s="52" t="str">
        <f t="shared" si="33"/>
        <v/>
      </c>
    </row>
    <row r="246" spans="1:21" x14ac:dyDescent="0.2">
      <c r="A246" s="3"/>
      <c r="B246" s="46"/>
      <c r="C246" s="47"/>
      <c r="D246" s="48"/>
      <c r="E246" s="48"/>
      <c r="F246" s="49"/>
      <c r="G246" s="48"/>
      <c r="H246" s="48"/>
      <c r="I246" s="49"/>
      <c r="J246" s="58" t="str">
        <f t="shared" si="34"/>
        <v/>
      </c>
      <c r="K246" s="58" t="str">
        <f t="shared" si="35"/>
        <v/>
      </c>
      <c r="L246" s="58" t="str">
        <f t="shared" si="36"/>
        <v/>
      </c>
      <c r="M246" s="48"/>
      <c r="N246" s="49"/>
      <c r="O246" s="50"/>
      <c r="P246" s="23" t="str">
        <f t="shared" si="29"/>
        <v/>
      </c>
      <c r="Q246" s="61"/>
      <c r="R246" s="21" t="str">
        <f t="shared" si="31"/>
        <v/>
      </c>
      <c r="S246" s="21"/>
      <c r="T246" s="22" t="str">
        <f t="shared" si="32"/>
        <v/>
      </c>
      <c r="U246" s="52" t="str">
        <f t="shared" si="33"/>
        <v/>
      </c>
    </row>
    <row r="247" spans="1:21" x14ac:dyDescent="0.2">
      <c r="A247" s="3"/>
      <c r="B247" s="46"/>
      <c r="C247" s="47"/>
      <c r="D247" s="48"/>
      <c r="E247" s="48"/>
      <c r="F247" s="49"/>
      <c r="G247" s="48"/>
      <c r="H247" s="48"/>
      <c r="I247" s="49"/>
      <c r="J247" s="58" t="str">
        <f t="shared" si="34"/>
        <v/>
      </c>
      <c r="K247" s="58" t="str">
        <f t="shared" si="35"/>
        <v/>
      </c>
      <c r="L247" s="58" t="str">
        <f t="shared" si="36"/>
        <v/>
      </c>
      <c r="M247" s="48"/>
      <c r="N247" s="49"/>
      <c r="O247" s="50"/>
      <c r="P247" s="23" t="str">
        <f t="shared" si="29"/>
        <v/>
      </c>
      <c r="Q247" s="61"/>
      <c r="R247" s="21" t="str">
        <f t="shared" si="31"/>
        <v/>
      </c>
      <c r="S247" s="21"/>
      <c r="T247" s="22" t="str">
        <f t="shared" si="32"/>
        <v/>
      </c>
      <c r="U247" s="52" t="str">
        <f t="shared" si="33"/>
        <v/>
      </c>
    </row>
    <row r="248" spans="1:21" x14ac:dyDescent="0.2">
      <c r="A248" s="3"/>
      <c r="B248" s="46"/>
      <c r="C248" s="47"/>
      <c r="D248" s="48"/>
      <c r="E248" s="48"/>
      <c r="F248" s="49"/>
      <c r="G248" s="48"/>
      <c r="H248" s="48"/>
      <c r="I248" s="49"/>
      <c r="J248" s="58" t="str">
        <f t="shared" si="34"/>
        <v/>
      </c>
      <c r="K248" s="58" t="str">
        <f t="shared" si="35"/>
        <v/>
      </c>
      <c r="L248" s="58" t="str">
        <f t="shared" si="36"/>
        <v/>
      </c>
      <c r="M248" s="48"/>
      <c r="N248" s="49"/>
      <c r="O248" s="50"/>
      <c r="P248" s="23" t="str">
        <f t="shared" si="29"/>
        <v/>
      </c>
      <c r="Q248" s="61"/>
      <c r="R248" s="21" t="str">
        <f t="shared" si="31"/>
        <v/>
      </c>
      <c r="S248" s="21"/>
      <c r="T248" s="22" t="str">
        <f t="shared" si="32"/>
        <v/>
      </c>
      <c r="U248" s="52" t="str">
        <f t="shared" si="33"/>
        <v/>
      </c>
    </row>
    <row r="249" spans="1:21" x14ac:dyDescent="0.2">
      <c r="A249" s="3"/>
      <c r="B249" s="46"/>
      <c r="C249" s="47"/>
      <c r="D249" s="48"/>
      <c r="E249" s="48"/>
      <c r="F249" s="49"/>
      <c r="G249" s="48"/>
      <c r="H249" s="48"/>
      <c r="I249" s="49"/>
      <c r="J249" s="58" t="str">
        <f t="shared" si="34"/>
        <v/>
      </c>
      <c r="K249" s="58" t="str">
        <f t="shared" si="35"/>
        <v/>
      </c>
      <c r="L249" s="58" t="str">
        <f t="shared" si="36"/>
        <v/>
      </c>
      <c r="M249" s="48"/>
      <c r="N249" s="49"/>
      <c r="O249" s="50"/>
      <c r="P249" s="23" t="str">
        <f t="shared" si="29"/>
        <v/>
      </c>
      <c r="Q249" s="61"/>
      <c r="R249" s="21" t="str">
        <f t="shared" si="31"/>
        <v/>
      </c>
      <c r="S249" s="21"/>
      <c r="T249" s="22" t="str">
        <f t="shared" si="32"/>
        <v/>
      </c>
      <c r="U249" s="52" t="str">
        <f t="shared" si="33"/>
        <v/>
      </c>
    </row>
    <row r="250" spans="1:21" x14ac:dyDescent="0.2">
      <c r="A250" s="3"/>
      <c r="B250" s="46"/>
      <c r="C250" s="47"/>
      <c r="D250" s="48"/>
      <c r="E250" s="48"/>
      <c r="F250" s="49"/>
      <c r="G250" s="48"/>
      <c r="H250" s="48"/>
      <c r="I250" s="49"/>
      <c r="J250" s="58" t="str">
        <f t="shared" si="34"/>
        <v/>
      </c>
      <c r="K250" s="58" t="str">
        <f t="shared" si="35"/>
        <v/>
      </c>
      <c r="L250" s="58" t="str">
        <f t="shared" si="36"/>
        <v/>
      </c>
      <c r="M250" s="48"/>
      <c r="N250" s="49"/>
      <c r="O250" s="50"/>
      <c r="P250" s="23" t="str">
        <f t="shared" si="29"/>
        <v/>
      </c>
      <c r="Q250" s="61"/>
      <c r="R250" s="21" t="str">
        <f t="shared" si="31"/>
        <v/>
      </c>
      <c r="S250" s="21"/>
      <c r="T250" s="22" t="str">
        <f t="shared" si="32"/>
        <v/>
      </c>
      <c r="U250" s="52" t="str">
        <f t="shared" si="33"/>
        <v/>
      </c>
    </row>
    <row r="251" spans="1:21" x14ac:dyDescent="0.2">
      <c r="A251" s="3"/>
      <c r="B251" s="46"/>
      <c r="C251" s="47"/>
      <c r="D251" s="48"/>
      <c r="E251" s="48"/>
      <c r="F251" s="49"/>
      <c r="G251" s="48"/>
      <c r="H251" s="48"/>
      <c r="I251" s="49"/>
      <c r="J251" s="58" t="str">
        <f t="shared" si="34"/>
        <v/>
      </c>
      <c r="K251" s="58" t="str">
        <f t="shared" si="35"/>
        <v/>
      </c>
      <c r="L251" s="58" t="str">
        <f t="shared" si="36"/>
        <v/>
      </c>
      <c r="M251" s="48"/>
      <c r="N251" s="49"/>
      <c r="O251" s="50"/>
      <c r="P251" s="23" t="str">
        <f t="shared" si="29"/>
        <v/>
      </c>
      <c r="Q251" s="61"/>
      <c r="R251" s="21" t="str">
        <f t="shared" si="31"/>
        <v/>
      </c>
      <c r="S251" s="21"/>
      <c r="T251" s="22" t="str">
        <f t="shared" si="32"/>
        <v/>
      </c>
      <c r="U251" s="52" t="str">
        <f t="shared" si="33"/>
        <v/>
      </c>
    </row>
    <row r="252" spans="1:21" x14ac:dyDescent="0.2">
      <c r="A252" s="3"/>
      <c r="B252" s="46"/>
      <c r="C252" s="47"/>
      <c r="D252" s="48"/>
      <c r="E252" s="48"/>
      <c r="F252" s="49"/>
      <c r="G252" s="48"/>
      <c r="H252" s="48"/>
      <c r="I252" s="49"/>
      <c r="J252" s="58" t="str">
        <f t="shared" si="34"/>
        <v/>
      </c>
      <c r="K252" s="58" t="str">
        <f t="shared" si="35"/>
        <v/>
      </c>
      <c r="L252" s="58" t="str">
        <f t="shared" si="36"/>
        <v/>
      </c>
      <c r="M252" s="48"/>
      <c r="N252" s="49"/>
      <c r="O252" s="50"/>
      <c r="P252" s="23" t="str">
        <f t="shared" si="29"/>
        <v/>
      </c>
      <c r="Q252" s="61"/>
      <c r="R252" s="21" t="str">
        <f t="shared" si="31"/>
        <v/>
      </c>
      <c r="S252" s="21"/>
      <c r="T252" s="22" t="str">
        <f t="shared" si="32"/>
        <v/>
      </c>
      <c r="U252" s="52" t="str">
        <f t="shared" si="33"/>
        <v/>
      </c>
    </row>
    <row r="253" spans="1:21" x14ac:dyDescent="0.2">
      <c r="A253" s="3"/>
      <c r="B253" s="46"/>
      <c r="C253" s="47"/>
      <c r="D253" s="48"/>
      <c r="E253" s="48"/>
      <c r="F253" s="49"/>
      <c r="G253" s="48"/>
      <c r="H253" s="48"/>
      <c r="I253" s="49"/>
      <c r="J253" s="58" t="str">
        <f t="shared" si="34"/>
        <v/>
      </c>
      <c r="K253" s="58" t="str">
        <f t="shared" si="35"/>
        <v/>
      </c>
      <c r="L253" s="58" t="str">
        <f t="shared" si="36"/>
        <v/>
      </c>
      <c r="M253" s="48"/>
      <c r="N253" s="49"/>
      <c r="O253" s="50"/>
      <c r="P253" s="23" t="str">
        <f t="shared" si="29"/>
        <v/>
      </c>
      <c r="Q253" s="61"/>
      <c r="R253" s="21" t="str">
        <f t="shared" si="31"/>
        <v/>
      </c>
      <c r="S253" s="21"/>
      <c r="T253" s="22" t="str">
        <f t="shared" si="32"/>
        <v/>
      </c>
      <c r="U253" s="52" t="str">
        <f t="shared" si="33"/>
        <v/>
      </c>
    </row>
    <row r="254" spans="1:21" x14ac:dyDescent="0.2">
      <c r="A254" s="3"/>
      <c r="B254" s="46"/>
      <c r="C254" s="47"/>
      <c r="D254" s="48"/>
      <c r="E254" s="48"/>
      <c r="F254" s="49"/>
      <c r="G254" s="48"/>
      <c r="H254" s="48"/>
      <c r="I254" s="49"/>
      <c r="J254" s="58" t="str">
        <f t="shared" si="34"/>
        <v/>
      </c>
      <c r="K254" s="58" t="str">
        <f t="shared" si="35"/>
        <v/>
      </c>
      <c r="L254" s="58" t="str">
        <f t="shared" si="36"/>
        <v/>
      </c>
      <c r="M254" s="48"/>
      <c r="N254" s="49"/>
      <c r="O254" s="50"/>
      <c r="P254" s="23" t="str">
        <f t="shared" si="29"/>
        <v/>
      </c>
      <c r="Q254" s="61"/>
      <c r="R254" s="21" t="str">
        <f t="shared" si="31"/>
        <v/>
      </c>
      <c r="S254" s="21"/>
      <c r="T254" s="22" t="str">
        <f t="shared" si="32"/>
        <v/>
      </c>
      <c r="U254" s="52" t="str">
        <f t="shared" si="33"/>
        <v/>
      </c>
    </row>
    <row r="255" spans="1:21" x14ac:dyDescent="0.2">
      <c r="A255" s="3"/>
      <c r="B255" s="46"/>
      <c r="C255" s="47"/>
      <c r="D255" s="48"/>
      <c r="E255" s="48"/>
      <c r="F255" s="49"/>
      <c r="G255" s="48"/>
      <c r="H255" s="48"/>
      <c r="I255" s="49"/>
      <c r="J255" s="58" t="str">
        <f t="shared" si="34"/>
        <v/>
      </c>
      <c r="K255" s="58" t="str">
        <f t="shared" si="35"/>
        <v/>
      </c>
      <c r="L255" s="58" t="str">
        <f t="shared" si="36"/>
        <v/>
      </c>
      <c r="M255" s="48"/>
      <c r="N255" s="49"/>
      <c r="O255" s="50"/>
      <c r="P255" s="23" t="str">
        <f t="shared" si="29"/>
        <v/>
      </c>
      <c r="Q255" s="61"/>
      <c r="R255" s="21" t="str">
        <f t="shared" si="31"/>
        <v/>
      </c>
      <c r="S255" s="21"/>
      <c r="T255" s="22" t="str">
        <f t="shared" si="32"/>
        <v/>
      </c>
      <c r="U255" s="52" t="str">
        <f t="shared" si="33"/>
        <v/>
      </c>
    </row>
    <row r="256" spans="1:21" x14ac:dyDescent="0.2">
      <c r="A256" s="3"/>
      <c r="B256" s="46"/>
      <c r="C256" s="47"/>
      <c r="D256" s="48"/>
      <c r="E256" s="48"/>
      <c r="F256" s="49"/>
      <c r="G256" s="48"/>
      <c r="H256" s="48"/>
      <c r="I256" s="49"/>
      <c r="J256" s="58" t="str">
        <f t="shared" si="34"/>
        <v/>
      </c>
      <c r="K256" s="58" t="str">
        <f t="shared" si="35"/>
        <v/>
      </c>
      <c r="L256" s="58" t="str">
        <f t="shared" si="36"/>
        <v/>
      </c>
      <c r="M256" s="48"/>
      <c r="N256" s="49"/>
      <c r="O256" s="50"/>
      <c r="P256" s="23" t="str">
        <f t="shared" ref="P256:P283" si="37">IF(SUM(Q256:U256)=0,"",SUM(Q256:U256))</f>
        <v/>
      </c>
      <c r="Q256" s="61"/>
      <c r="R256" s="21" t="str">
        <f t="shared" si="31"/>
        <v/>
      </c>
      <c r="S256" s="21"/>
      <c r="T256" s="22" t="str">
        <f t="shared" si="32"/>
        <v/>
      </c>
      <c r="U256" s="52" t="str">
        <f t="shared" si="33"/>
        <v/>
      </c>
    </row>
    <row r="257" spans="1:21" x14ac:dyDescent="0.2">
      <c r="A257" s="3"/>
      <c r="B257" s="46"/>
      <c r="C257" s="47"/>
      <c r="D257" s="48"/>
      <c r="E257" s="48"/>
      <c r="F257" s="49"/>
      <c r="G257" s="48"/>
      <c r="H257" s="48"/>
      <c r="I257" s="49"/>
      <c r="J257" s="58" t="str">
        <f t="shared" si="34"/>
        <v/>
      </c>
      <c r="K257" s="58" t="str">
        <f t="shared" si="35"/>
        <v/>
      </c>
      <c r="L257" s="58" t="str">
        <f t="shared" si="36"/>
        <v/>
      </c>
      <c r="M257" s="48"/>
      <c r="N257" s="49"/>
      <c r="O257" s="50"/>
      <c r="P257" s="23" t="str">
        <f t="shared" si="37"/>
        <v/>
      </c>
      <c r="Q257" s="61"/>
      <c r="R257" s="21" t="str">
        <f t="shared" si="31"/>
        <v/>
      </c>
      <c r="S257" s="21"/>
      <c r="T257" s="22" t="str">
        <f t="shared" si="32"/>
        <v/>
      </c>
      <c r="U257" s="52" t="str">
        <f t="shared" si="33"/>
        <v/>
      </c>
    </row>
    <row r="258" spans="1:21" x14ac:dyDescent="0.2">
      <c r="A258" s="3"/>
      <c r="B258" s="46"/>
      <c r="C258" s="47"/>
      <c r="D258" s="48"/>
      <c r="E258" s="48"/>
      <c r="F258" s="49"/>
      <c r="G258" s="48"/>
      <c r="H258" s="48"/>
      <c r="I258" s="49"/>
      <c r="J258" s="58" t="str">
        <f t="shared" si="34"/>
        <v/>
      </c>
      <c r="K258" s="58" t="str">
        <f t="shared" si="35"/>
        <v/>
      </c>
      <c r="L258" s="58" t="str">
        <f t="shared" si="36"/>
        <v/>
      </c>
      <c r="M258" s="48"/>
      <c r="N258" s="49"/>
      <c r="O258" s="50"/>
      <c r="P258" s="23" t="str">
        <f t="shared" si="37"/>
        <v/>
      </c>
      <c r="Q258" s="61"/>
      <c r="R258" s="21" t="str">
        <f t="shared" si="31"/>
        <v/>
      </c>
      <c r="S258" s="21"/>
      <c r="T258" s="22" t="str">
        <f t="shared" si="32"/>
        <v/>
      </c>
      <c r="U258" s="52" t="str">
        <f t="shared" si="33"/>
        <v/>
      </c>
    </row>
    <row r="259" spans="1:21" x14ac:dyDescent="0.2">
      <c r="A259" s="3"/>
      <c r="B259" s="46"/>
      <c r="C259" s="47"/>
      <c r="D259" s="48"/>
      <c r="E259" s="48"/>
      <c r="F259" s="49"/>
      <c r="G259" s="48"/>
      <c r="H259" s="48"/>
      <c r="I259" s="49"/>
      <c r="J259" s="58" t="str">
        <f t="shared" si="34"/>
        <v/>
      </c>
      <c r="K259" s="58" t="str">
        <f t="shared" si="35"/>
        <v/>
      </c>
      <c r="L259" s="58" t="str">
        <f t="shared" si="36"/>
        <v/>
      </c>
      <c r="M259" s="48"/>
      <c r="N259" s="49"/>
      <c r="O259" s="50"/>
      <c r="P259" s="23" t="str">
        <f t="shared" si="37"/>
        <v/>
      </c>
      <c r="Q259" s="61"/>
      <c r="R259" s="21" t="str">
        <f t="shared" si="31"/>
        <v/>
      </c>
      <c r="S259" s="21"/>
      <c r="T259" s="22" t="str">
        <f t="shared" si="32"/>
        <v/>
      </c>
      <c r="U259" s="52" t="str">
        <f t="shared" si="33"/>
        <v/>
      </c>
    </row>
    <row r="260" spans="1:21" x14ac:dyDescent="0.2">
      <c r="A260" s="3"/>
      <c r="B260" s="46"/>
      <c r="C260" s="47"/>
      <c r="D260" s="48"/>
      <c r="E260" s="48"/>
      <c r="F260" s="49"/>
      <c r="G260" s="48"/>
      <c r="H260" s="48"/>
      <c r="I260" s="49"/>
      <c r="J260" s="58" t="str">
        <f t="shared" si="34"/>
        <v/>
      </c>
      <c r="K260" s="58" t="str">
        <f t="shared" si="35"/>
        <v/>
      </c>
      <c r="L260" s="58" t="str">
        <f t="shared" si="36"/>
        <v/>
      </c>
      <c r="M260" s="48"/>
      <c r="N260" s="49"/>
      <c r="O260" s="50"/>
      <c r="P260" s="23" t="str">
        <f t="shared" si="37"/>
        <v/>
      </c>
      <c r="Q260" s="61"/>
      <c r="R260" s="21" t="str">
        <f t="shared" si="31"/>
        <v/>
      </c>
      <c r="S260" s="21"/>
      <c r="T260" s="22" t="str">
        <f t="shared" si="32"/>
        <v/>
      </c>
      <c r="U260" s="52" t="str">
        <f t="shared" si="33"/>
        <v/>
      </c>
    </row>
    <row r="261" spans="1:21" x14ac:dyDescent="0.2">
      <c r="A261" s="3"/>
      <c r="B261" s="46"/>
      <c r="C261" s="47"/>
      <c r="D261" s="48"/>
      <c r="E261" s="48"/>
      <c r="F261" s="49"/>
      <c r="G261" s="48"/>
      <c r="H261" s="48"/>
      <c r="I261" s="49"/>
      <c r="J261" s="58" t="str">
        <f t="shared" si="34"/>
        <v/>
      </c>
      <c r="K261" s="58" t="str">
        <f t="shared" si="35"/>
        <v/>
      </c>
      <c r="L261" s="58" t="str">
        <f t="shared" ref="L261:L266" si="38">IF(D261="","",IF(D261&lt;=$L$5,"X",IF(D261&gt;$L$5,"O")))</f>
        <v/>
      </c>
      <c r="M261" s="48"/>
      <c r="N261" s="49"/>
      <c r="O261" s="50"/>
      <c r="P261" s="23" t="str">
        <f t="shared" si="37"/>
        <v/>
      </c>
      <c r="Q261" s="61"/>
      <c r="R261" s="21" t="str">
        <f t="shared" si="31"/>
        <v/>
      </c>
      <c r="S261" s="21"/>
      <c r="T261" s="22" t="str">
        <f t="shared" si="32"/>
        <v/>
      </c>
      <c r="U261" s="52" t="str">
        <f t="shared" si="33"/>
        <v/>
      </c>
    </row>
    <row r="262" spans="1:21" x14ac:dyDescent="0.2">
      <c r="A262" s="3"/>
      <c r="B262" s="46"/>
      <c r="C262" s="47"/>
      <c r="D262" s="48"/>
      <c r="E262" s="48"/>
      <c r="F262" s="49"/>
      <c r="G262" s="48"/>
      <c r="H262" s="48"/>
      <c r="I262" s="49"/>
      <c r="J262" s="58" t="str">
        <f t="shared" si="34"/>
        <v/>
      </c>
      <c r="K262" s="58" t="str">
        <f t="shared" si="35"/>
        <v/>
      </c>
      <c r="L262" s="58" t="str">
        <f t="shared" si="38"/>
        <v/>
      </c>
      <c r="M262" s="48"/>
      <c r="N262" s="49"/>
      <c r="O262" s="50"/>
      <c r="P262" s="23" t="str">
        <f t="shared" si="37"/>
        <v/>
      </c>
      <c r="Q262" s="61"/>
      <c r="R262" s="21" t="str">
        <f t="shared" si="31"/>
        <v/>
      </c>
      <c r="S262" s="21"/>
      <c r="T262" s="22" t="str">
        <f t="shared" si="32"/>
        <v/>
      </c>
      <c r="U262" s="52" t="str">
        <f t="shared" si="33"/>
        <v/>
      </c>
    </row>
    <row r="263" spans="1:21" x14ac:dyDescent="0.2">
      <c r="A263" s="3"/>
      <c r="B263" s="46"/>
      <c r="C263" s="47"/>
      <c r="D263" s="48"/>
      <c r="E263" s="48"/>
      <c r="F263" s="49"/>
      <c r="G263" s="48"/>
      <c r="H263" s="48"/>
      <c r="I263" s="49"/>
      <c r="J263" s="58" t="str">
        <f t="shared" si="34"/>
        <v/>
      </c>
      <c r="K263" s="58" t="str">
        <f t="shared" si="35"/>
        <v/>
      </c>
      <c r="L263" s="58" t="str">
        <f t="shared" si="38"/>
        <v/>
      </c>
      <c r="M263" s="48"/>
      <c r="N263" s="49"/>
      <c r="O263" s="50"/>
      <c r="P263" s="23" t="str">
        <f t="shared" si="37"/>
        <v/>
      </c>
      <c r="Q263" s="61"/>
      <c r="R263" s="21" t="str">
        <f t="shared" si="31"/>
        <v/>
      </c>
      <c r="S263" s="21"/>
      <c r="T263" s="22" t="str">
        <f t="shared" si="32"/>
        <v/>
      </c>
      <c r="U263" s="52" t="str">
        <f t="shared" si="33"/>
        <v/>
      </c>
    </row>
    <row r="264" spans="1:21" x14ac:dyDescent="0.2">
      <c r="A264" s="3"/>
      <c r="B264" s="46"/>
      <c r="C264" s="47"/>
      <c r="D264" s="48"/>
      <c r="E264" s="48"/>
      <c r="F264" s="49"/>
      <c r="G264" s="48"/>
      <c r="H264" s="48"/>
      <c r="I264" s="49"/>
      <c r="J264" s="58" t="str">
        <f t="shared" si="34"/>
        <v/>
      </c>
      <c r="K264" s="58" t="str">
        <f t="shared" si="35"/>
        <v/>
      </c>
      <c r="L264" s="58" t="str">
        <f t="shared" si="38"/>
        <v/>
      </c>
      <c r="M264" s="48"/>
      <c r="N264" s="49"/>
      <c r="O264" s="50"/>
      <c r="P264" s="23" t="str">
        <f t="shared" si="37"/>
        <v/>
      </c>
      <c r="Q264" s="61"/>
      <c r="R264" s="21" t="str">
        <f t="shared" si="31"/>
        <v/>
      </c>
      <c r="S264" s="21"/>
      <c r="T264" s="22" t="str">
        <f t="shared" si="32"/>
        <v/>
      </c>
      <c r="U264" s="52" t="str">
        <f t="shared" si="33"/>
        <v/>
      </c>
    </row>
    <row r="265" spans="1:21" x14ac:dyDescent="0.2">
      <c r="A265" s="3"/>
      <c r="B265" s="46"/>
      <c r="C265" s="47"/>
      <c r="D265" s="48"/>
      <c r="E265" s="48"/>
      <c r="F265" s="49"/>
      <c r="G265" s="48"/>
      <c r="H265" s="48"/>
      <c r="I265" s="49"/>
      <c r="J265" s="58" t="str">
        <f t="shared" si="34"/>
        <v/>
      </c>
      <c r="K265" s="58" t="str">
        <f t="shared" si="35"/>
        <v/>
      </c>
      <c r="L265" s="58" t="str">
        <f t="shared" si="38"/>
        <v/>
      </c>
      <c r="M265" s="48"/>
      <c r="N265" s="49"/>
      <c r="O265" s="50"/>
      <c r="P265" s="23" t="str">
        <f t="shared" si="37"/>
        <v/>
      </c>
      <c r="Q265" s="61"/>
      <c r="R265" s="21" t="str">
        <f t="shared" si="31"/>
        <v/>
      </c>
      <c r="S265" s="21"/>
      <c r="T265" s="22" t="str">
        <f t="shared" si="32"/>
        <v/>
      </c>
      <c r="U265" s="52" t="str">
        <f t="shared" si="33"/>
        <v/>
      </c>
    </row>
    <row r="266" spans="1:21" x14ac:dyDescent="0.2">
      <c r="A266" s="3"/>
      <c r="B266" s="46"/>
      <c r="C266" s="47"/>
      <c r="D266" s="48"/>
      <c r="E266" s="48"/>
      <c r="F266" s="49"/>
      <c r="G266" s="48"/>
      <c r="H266" s="48"/>
      <c r="I266" s="49"/>
      <c r="J266" s="58" t="str">
        <f t="shared" si="34"/>
        <v/>
      </c>
      <c r="K266" s="58" t="str">
        <f t="shared" si="35"/>
        <v/>
      </c>
      <c r="L266" s="58" t="str">
        <f t="shared" si="38"/>
        <v/>
      </c>
      <c r="M266" s="48"/>
      <c r="N266" s="49"/>
      <c r="O266" s="50"/>
      <c r="P266" s="23" t="str">
        <f t="shared" si="37"/>
        <v/>
      </c>
      <c r="Q266" s="61"/>
      <c r="R266" s="21" t="str">
        <f t="shared" ref="R266:R283" si="39">IF(AND(J266="X",L266="X"),$J$1,IF(AND(J266="X",L266="O"),$J$4,""))</f>
        <v/>
      </c>
      <c r="S266" s="21"/>
      <c r="T266" s="22" t="str">
        <f t="shared" ref="T266:T283" si="40">IF(AND(K266="X",L266="X"),$J$1,IF(AND(K266="X",L266="O"),$K$4,""))</f>
        <v/>
      </c>
      <c r="U266" s="52" t="str">
        <f t="shared" ref="U266:U283" si="41">IF(AND(L266="X",COUNTIF(J266:K266,"X")=0),$L$4,"")</f>
        <v/>
      </c>
    </row>
    <row r="267" spans="1:21" x14ac:dyDescent="0.2">
      <c r="A267" s="3"/>
      <c r="B267" s="46"/>
      <c r="C267" s="47"/>
      <c r="D267" s="48"/>
      <c r="E267" s="48"/>
      <c r="F267" s="49"/>
      <c r="G267" s="48"/>
      <c r="H267" s="48"/>
      <c r="I267" s="49"/>
      <c r="J267" s="58" t="str">
        <f t="shared" ref="J267:J283" si="42">IF(AND(D267&lt;&gt;"",E267="male"),"X","")</f>
        <v/>
      </c>
      <c r="K267" s="58" t="str">
        <f t="shared" ref="K267:K283" si="43">IF(AND(D267&lt;&gt;"",E267="female"),"X","")</f>
        <v/>
      </c>
      <c r="L267" s="58" t="str">
        <f t="shared" ref="L267:L282" si="44">IF(D267="","",IF(D267&lt;=$L$5,"X",IF(D267&gt;$L$5,"O")))</f>
        <v/>
      </c>
      <c r="M267" s="48"/>
      <c r="N267" s="49"/>
      <c r="O267" s="50"/>
      <c r="P267" s="23" t="str">
        <f t="shared" si="37"/>
        <v/>
      </c>
      <c r="Q267" s="61"/>
      <c r="R267" s="21" t="str">
        <f t="shared" si="39"/>
        <v/>
      </c>
      <c r="S267" s="21"/>
      <c r="T267" s="22" t="str">
        <f t="shared" si="40"/>
        <v/>
      </c>
      <c r="U267" s="52" t="str">
        <f t="shared" si="41"/>
        <v/>
      </c>
    </row>
    <row r="268" spans="1:21" x14ac:dyDescent="0.2">
      <c r="A268" s="3"/>
      <c r="B268" s="46"/>
      <c r="C268" s="47"/>
      <c r="D268" s="48"/>
      <c r="E268" s="48"/>
      <c r="F268" s="49"/>
      <c r="G268" s="48"/>
      <c r="H268" s="48"/>
      <c r="I268" s="49"/>
      <c r="J268" s="58" t="str">
        <f t="shared" si="42"/>
        <v/>
      </c>
      <c r="K268" s="58" t="str">
        <f t="shared" si="43"/>
        <v/>
      </c>
      <c r="L268" s="58" t="str">
        <f t="shared" si="44"/>
        <v/>
      </c>
      <c r="M268" s="48"/>
      <c r="N268" s="49"/>
      <c r="O268" s="50"/>
      <c r="P268" s="23" t="str">
        <f t="shared" si="37"/>
        <v/>
      </c>
      <c r="Q268" s="61"/>
      <c r="R268" s="21" t="str">
        <f t="shared" si="39"/>
        <v/>
      </c>
      <c r="S268" s="21"/>
      <c r="T268" s="22" t="str">
        <f t="shared" si="40"/>
        <v/>
      </c>
      <c r="U268" s="52" t="str">
        <f t="shared" si="41"/>
        <v/>
      </c>
    </row>
    <row r="269" spans="1:21" x14ac:dyDescent="0.2">
      <c r="A269" s="3"/>
      <c r="B269" s="46"/>
      <c r="C269" s="47"/>
      <c r="D269" s="48"/>
      <c r="E269" s="48"/>
      <c r="F269" s="49"/>
      <c r="G269" s="48"/>
      <c r="H269" s="48"/>
      <c r="I269" s="49"/>
      <c r="J269" s="58" t="str">
        <f t="shared" si="42"/>
        <v/>
      </c>
      <c r="K269" s="58" t="str">
        <f t="shared" si="43"/>
        <v/>
      </c>
      <c r="L269" s="58" t="str">
        <f t="shared" si="44"/>
        <v/>
      </c>
      <c r="M269" s="48"/>
      <c r="N269" s="49"/>
      <c r="O269" s="50"/>
      <c r="P269" s="23" t="str">
        <f t="shared" si="37"/>
        <v/>
      </c>
      <c r="Q269" s="61"/>
      <c r="R269" s="21" t="str">
        <f t="shared" si="39"/>
        <v/>
      </c>
      <c r="S269" s="21"/>
      <c r="T269" s="22" t="str">
        <f t="shared" si="40"/>
        <v/>
      </c>
      <c r="U269" s="52" t="str">
        <f t="shared" si="41"/>
        <v/>
      </c>
    </row>
    <row r="270" spans="1:21" x14ac:dyDescent="0.2">
      <c r="A270" s="3"/>
      <c r="B270" s="46"/>
      <c r="C270" s="47"/>
      <c r="D270" s="48"/>
      <c r="E270" s="48"/>
      <c r="F270" s="49"/>
      <c r="G270" s="48"/>
      <c r="H270" s="48"/>
      <c r="I270" s="49"/>
      <c r="J270" s="58" t="str">
        <f t="shared" si="42"/>
        <v/>
      </c>
      <c r="K270" s="58" t="str">
        <f t="shared" si="43"/>
        <v/>
      </c>
      <c r="L270" s="58" t="str">
        <f t="shared" si="44"/>
        <v/>
      </c>
      <c r="M270" s="48"/>
      <c r="N270" s="49"/>
      <c r="O270" s="50"/>
      <c r="P270" s="23" t="str">
        <f t="shared" si="37"/>
        <v/>
      </c>
      <c r="Q270" s="61"/>
      <c r="R270" s="21" t="str">
        <f t="shared" si="39"/>
        <v/>
      </c>
      <c r="S270" s="21"/>
      <c r="T270" s="22" t="str">
        <f t="shared" si="40"/>
        <v/>
      </c>
      <c r="U270" s="52" t="str">
        <f t="shared" si="41"/>
        <v/>
      </c>
    </row>
    <row r="271" spans="1:21" x14ac:dyDescent="0.2">
      <c r="A271" s="3"/>
      <c r="B271" s="46"/>
      <c r="C271" s="47"/>
      <c r="D271" s="48"/>
      <c r="E271" s="48"/>
      <c r="F271" s="49"/>
      <c r="G271" s="48"/>
      <c r="H271" s="48"/>
      <c r="I271" s="49"/>
      <c r="J271" s="58" t="str">
        <f t="shared" si="42"/>
        <v/>
      </c>
      <c r="K271" s="58" t="str">
        <f t="shared" si="43"/>
        <v/>
      </c>
      <c r="L271" s="58" t="str">
        <f t="shared" si="44"/>
        <v/>
      </c>
      <c r="M271" s="48"/>
      <c r="N271" s="49"/>
      <c r="O271" s="50"/>
      <c r="P271" s="23" t="str">
        <f t="shared" si="37"/>
        <v/>
      </c>
      <c r="Q271" s="61"/>
      <c r="R271" s="21" t="str">
        <f t="shared" si="39"/>
        <v/>
      </c>
      <c r="S271" s="21"/>
      <c r="T271" s="22" t="str">
        <f t="shared" si="40"/>
        <v/>
      </c>
      <c r="U271" s="52" t="str">
        <f t="shared" si="41"/>
        <v/>
      </c>
    </row>
    <row r="272" spans="1:21" x14ac:dyDescent="0.2">
      <c r="A272" s="3"/>
      <c r="B272" s="46"/>
      <c r="C272" s="47"/>
      <c r="D272" s="48"/>
      <c r="E272" s="48"/>
      <c r="F272" s="49"/>
      <c r="G272" s="48"/>
      <c r="H272" s="48"/>
      <c r="I272" s="49"/>
      <c r="J272" s="58" t="str">
        <f t="shared" si="42"/>
        <v/>
      </c>
      <c r="K272" s="58" t="str">
        <f t="shared" si="43"/>
        <v/>
      </c>
      <c r="L272" s="58" t="str">
        <f t="shared" si="44"/>
        <v/>
      </c>
      <c r="M272" s="48"/>
      <c r="N272" s="49"/>
      <c r="O272" s="50"/>
      <c r="P272" s="23" t="str">
        <f t="shared" si="37"/>
        <v/>
      </c>
      <c r="Q272" s="61"/>
      <c r="R272" s="21" t="str">
        <f t="shared" si="39"/>
        <v/>
      </c>
      <c r="S272" s="21"/>
      <c r="T272" s="22" t="str">
        <f t="shared" si="40"/>
        <v/>
      </c>
      <c r="U272" s="52" t="str">
        <f t="shared" si="41"/>
        <v/>
      </c>
    </row>
    <row r="273" spans="1:21" x14ac:dyDescent="0.2">
      <c r="A273" s="3"/>
      <c r="B273" s="46"/>
      <c r="C273" s="47"/>
      <c r="D273" s="48"/>
      <c r="E273" s="48"/>
      <c r="F273" s="49"/>
      <c r="G273" s="48"/>
      <c r="H273" s="48"/>
      <c r="I273" s="49"/>
      <c r="J273" s="58" t="str">
        <f t="shared" si="42"/>
        <v/>
      </c>
      <c r="K273" s="58" t="str">
        <f t="shared" si="43"/>
        <v/>
      </c>
      <c r="L273" s="58" t="str">
        <f t="shared" si="44"/>
        <v/>
      </c>
      <c r="M273" s="48"/>
      <c r="N273" s="49"/>
      <c r="O273" s="50"/>
      <c r="P273" s="23" t="str">
        <f t="shared" si="37"/>
        <v/>
      </c>
      <c r="Q273" s="61"/>
      <c r="R273" s="21" t="str">
        <f t="shared" si="39"/>
        <v/>
      </c>
      <c r="S273" s="21"/>
      <c r="T273" s="22" t="str">
        <f t="shared" si="40"/>
        <v/>
      </c>
      <c r="U273" s="52" t="str">
        <f t="shared" si="41"/>
        <v/>
      </c>
    </row>
    <row r="274" spans="1:21" x14ac:dyDescent="0.2">
      <c r="A274" s="3"/>
      <c r="B274" s="46"/>
      <c r="C274" s="47"/>
      <c r="D274" s="48"/>
      <c r="E274" s="48"/>
      <c r="F274" s="49"/>
      <c r="G274" s="48"/>
      <c r="H274" s="48"/>
      <c r="I274" s="49"/>
      <c r="J274" s="58" t="str">
        <f t="shared" si="42"/>
        <v/>
      </c>
      <c r="K274" s="58" t="str">
        <f t="shared" si="43"/>
        <v/>
      </c>
      <c r="L274" s="58" t="str">
        <f t="shared" si="44"/>
        <v/>
      </c>
      <c r="M274" s="48"/>
      <c r="N274" s="49"/>
      <c r="O274" s="50"/>
      <c r="P274" s="23" t="str">
        <f t="shared" si="37"/>
        <v/>
      </c>
      <c r="Q274" s="61"/>
      <c r="R274" s="21" t="str">
        <f t="shared" si="39"/>
        <v/>
      </c>
      <c r="S274" s="21"/>
      <c r="T274" s="22" t="str">
        <f t="shared" si="40"/>
        <v/>
      </c>
      <c r="U274" s="52" t="str">
        <f t="shared" si="41"/>
        <v/>
      </c>
    </row>
    <row r="275" spans="1:21" x14ac:dyDescent="0.2">
      <c r="A275" s="3"/>
      <c r="B275" s="46"/>
      <c r="C275" s="47"/>
      <c r="D275" s="48"/>
      <c r="E275" s="48"/>
      <c r="F275" s="49"/>
      <c r="G275" s="48"/>
      <c r="H275" s="48"/>
      <c r="I275" s="49"/>
      <c r="J275" s="58" t="str">
        <f t="shared" si="42"/>
        <v/>
      </c>
      <c r="K275" s="58" t="str">
        <f t="shared" si="43"/>
        <v/>
      </c>
      <c r="L275" s="58" t="str">
        <f t="shared" si="44"/>
        <v/>
      </c>
      <c r="M275" s="48"/>
      <c r="N275" s="49"/>
      <c r="O275" s="50"/>
      <c r="P275" s="23" t="str">
        <f t="shared" si="37"/>
        <v/>
      </c>
      <c r="Q275" s="61"/>
      <c r="R275" s="21" t="str">
        <f t="shared" si="39"/>
        <v/>
      </c>
      <c r="S275" s="21"/>
      <c r="T275" s="22" t="str">
        <f t="shared" si="40"/>
        <v/>
      </c>
      <c r="U275" s="52" t="str">
        <f t="shared" si="41"/>
        <v/>
      </c>
    </row>
    <row r="276" spans="1:21" x14ac:dyDescent="0.2">
      <c r="A276" s="3"/>
      <c r="B276" s="46"/>
      <c r="C276" s="47"/>
      <c r="D276" s="48"/>
      <c r="E276" s="48"/>
      <c r="F276" s="49"/>
      <c r="G276" s="48"/>
      <c r="H276" s="48"/>
      <c r="I276" s="49"/>
      <c r="J276" s="58" t="str">
        <f t="shared" si="42"/>
        <v/>
      </c>
      <c r="K276" s="58" t="str">
        <f t="shared" si="43"/>
        <v/>
      </c>
      <c r="L276" s="58" t="str">
        <f t="shared" si="44"/>
        <v/>
      </c>
      <c r="M276" s="48"/>
      <c r="N276" s="49"/>
      <c r="O276" s="50"/>
      <c r="P276" s="23" t="str">
        <f t="shared" si="37"/>
        <v/>
      </c>
      <c r="Q276" s="61"/>
      <c r="R276" s="21" t="str">
        <f t="shared" si="39"/>
        <v/>
      </c>
      <c r="S276" s="21"/>
      <c r="T276" s="22" t="str">
        <f t="shared" si="40"/>
        <v/>
      </c>
      <c r="U276" s="52" t="str">
        <f t="shared" si="41"/>
        <v/>
      </c>
    </row>
    <row r="277" spans="1:21" x14ac:dyDescent="0.2">
      <c r="A277" s="3"/>
      <c r="B277" s="46"/>
      <c r="C277" s="47"/>
      <c r="D277" s="48"/>
      <c r="E277" s="48"/>
      <c r="F277" s="49"/>
      <c r="G277" s="48"/>
      <c r="H277" s="48"/>
      <c r="I277" s="49"/>
      <c r="J277" s="58" t="str">
        <f t="shared" si="42"/>
        <v/>
      </c>
      <c r="K277" s="58" t="str">
        <f t="shared" si="43"/>
        <v/>
      </c>
      <c r="L277" s="58" t="str">
        <f t="shared" si="44"/>
        <v/>
      </c>
      <c r="M277" s="48"/>
      <c r="N277" s="49"/>
      <c r="O277" s="50"/>
      <c r="P277" s="23" t="str">
        <f t="shared" si="37"/>
        <v/>
      </c>
      <c r="Q277" s="61"/>
      <c r="R277" s="21" t="str">
        <f t="shared" si="39"/>
        <v/>
      </c>
      <c r="S277" s="21"/>
      <c r="T277" s="22" t="str">
        <f t="shared" si="40"/>
        <v/>
      </c>
      <c r="U277" s="52" t="str">
        <f t="shared" si="41"/>
        <v/>
      </c>
    </row>
    <row r="278" spans="1:21" x14ac:dyDescent="0.2">
      <c r="A278" s="3"/>
      <c r="B278" s="46"/>
      <c r="C278" s="47"/>
      <c r="D278" s="48"/>
      <c r="E278" s="48"/>
      <c r="F278" s="49"/>
      <c r="G278" s="48"/>
      <c r="H278" s="48"/>
      <c r="I278" s="49"/>
      <c r="J278" s="58" t="str">
        <f t="shared" si="42"/>
        <v/>
      </c>
      <c r="K278" s="58" t="str">
        <f t="shared" si="43"/>
        <v/>
      </c>
      <c r="L278" s="58" t="str">
        <f t="shared" si="44"/>
        <v/>
      </c>
      <c r="M278" s="48"/>
      <c r="N278" s="49"/>
      <c r="O278" s="50"/>
      <c r="P278" s="23" t="str">
        <f t="shared" si="37"/>
        <v/>
      </c>
      <c r="Q278" s="61"/>
      <c r="R278" s="21" t="str">
        <f t="shared" si="39"/>
        <v/>
      </c>
      <c r="S278" s="21"/>
      <c r="T278" s="22" t="str">
        <f t="shared" si="40"/>
        <v/>
      </c>
      <c r="U278" s="52" t="str">
        <f t="shared" si="41"/>
        <v/>
      </c>
    </row>
    <row r="279" spans="1:21" x14ac:dyDescent="0.2">
      <c r="A279" s="3"/>
      <c r="B279" s="46"/>
      <c r="C279" s="47"/>
      <c r="D279" s="48"/>
      <c r="E279" s="48"/>
      <c r="F279" s="49"/>
      <c r="G279" s="48"/>
      <c r="H279" s="48"/>
      <c r="I279" s="49"/>
      <c r="J279" s="58" t="str">
        <f t="shared" si="42"/>
        <v/>
      </c>
      <c r="K279" s="58" t="str">
        <f t="shared" si="43"/>
        <v/>
      </c>
      <c r="L279" s="58" t="str">
        <f t="shared" si="44"/>
        <v/>
      </c>
      <c r="M279" s="48"/>
      <c r="N279" s="49"/>
      <c r="O279" s="50"/>
      <c r="P279" s="23" t="str">
        <f t="shared" si="37"/>
        <v/>
      </c>
      <c r="Q279" s="61"/>
      <c r="R279" s="21" t="str">
        <f t="shared" si="39"/>
        <v/>
      </c>
      <c r="S279" s="21"/>
      <c r="T279" s="22" t="str">
        <f t="shared" si="40"/>
        <v/>
      </c>
      <c r="U279" s="52" t="str">
        <f t="shared" si="41"/>
        <v/>
      </c>
    </row>
    <row r="280" spans="1:21" x14ac:dyDescent="0.2">
      <c r="A280" s="3"/>
      <c r="B280" s="46"/>
      <c r="C280" s="47"/>
      <c r="D280" s="48"/>
      <c r="E280" s="48"/>
      <c r="F280" s="49"/>
      <c r="G280" s="48"/>
      <c r="H280" s="48"/>
      <c r="I280" s="49"/>
      <c r="J280" s="58" t="str">
        <f t="shared" si="42"/>
        <v/>
      </c>
      <c r="K280" s="58" t="str">
        <f t="shared" si="43"/>
        <v/>
      </c>
      <c r="L280" s="58" t="str">
        <f t="shared" si="44"/>
        <v/>
      </c>
      <c r="M280" s="48"/>
      <c r="N280" s="49"/>
      <c r="O280" s="50"/>
      <c r="P280" s="23" t="str">
        <f t="shared" si="37"/>
        <v/>
      </c>
      <c r="Q280" s="61"/>
      <c r="R280" s="21" t="str">
        <f t="shared" si="39"/>
        <v/>
      </c>
      <c r="S280" s="21"/>
      <c r="T280" s="22" t="str">
        <f t="shared" si="40"/>
        <v/>
      </c>
      <c r="U280" s="52" t="str">
        <f t="shared" si="41"/>
        <v/>
      </c>
    </row>
    <row r="281" spans="1:21" x14ac:dyDescent="0.2">
      <c r="A281" s="3"/>
      <c r="B281" s="46"/>
      <c r="C281" s="47"/>
      <c r="D281" s="48"/>
      <c r="E281" s="48"/>
      <c r="F281" s="49"/>
      <c r="G281" s="48"/>
      <c r="H281" s="48"/>
      <c r="I281" s="49"/>
      <c r="J281" s="58" t="str">
        <f t="shared" si="42"/>
        <v/>
      </c>
      <c r="K281" s="58" t="str">
        <f t="shared" si="43"/>
        <v/>
      </c>
      <c r="L281" s="58" t="str">
        <f t="shared" si="44"/>
        <v/>
      </c>
      <c r="M281" s="48"/>
      <c r="N281" s="49"/>
      <c r="O281" s="50"/>
      <c r="P281" s="23" t="str">
        <f t="shared" si="37"/>
        <v/>
      </c>
      <c r="Q281" s="61"/>
      <c r="R281" s="21" t="str">
        <f t="shared" si="39"/>
        <v/>
      </c>
      <c r="S281" s="21"/>
      <c r="T281" s="22" t="str">
        <f t="shared" si="40"/>
        <v/>
      </c>
      <c r="U281" s="52" t="str">
        <f t="shared" si="41"/>
        <v/>
      </c>
    </row>
    <row r="282" spans="1:21" x14ac:dyDescent="0.2">
      <c r="A282" s="3"/>
      <c r="B282" s="46"/>
      <c r="C282" s="47"/>
      <c r="D282" s="48"/>
      <c r="E282" s="48"/>
      <c r="F282" s="49"/>
      <c r="G282" s="48"/>
      <c r="H282" s="48"/>
      <c r="I282" s="49"/>
      <c r="J282" s="58" t="str">
        <f t="shared" si="42"/>
        <v/>
      </c>
      <c r="K282" s="58" t="str">
        <f t="shared" si="43"/>
        <v/>
      </c>
      <c r="L282" s="58" t="str">
        <f t="shared" si="44"/>
        <v/>
      </c>
      <c r="M282" s="48"/>
      <c r="N282" s="49"/>
      <c r="O282" s="50"/>
      <c r="P282" s="23" t="str">
        <f t="shared" si="37"/>
        <v/>
      </c>
      <c r="Q282" s="61"/>
      <c r="R282" s="21" t="str">
        <f t="shared" si="39"/>
        <v/>
      </c>
      <c r="S282" s="21"/>
      <c r="T282" s="22" t="str">
        <f t="shared" si="40"/>
        <v/>
      </c>
      <c r="U282" s="52" t="str">
        <f t="shared" si="41"/>
        <v/>
      </c>
    </row>
    <row r="283" spans="1:21" x14ac:dyDescent="0.2">
      <c r="A283" s="3"/>
      <c r="B283" s="46"/>
      <c r="C283" s="47"/>
      <c r="D283" s="48"/>
      <c r="E283" s="48"/>
      <c r="F283" s="49"/>
      <c r="G283" s="48"/>
      <c r="H283" s="48"/>
      <c r="I283" s="49"/>
      <c r="J283" s="58" t="str">
        <f t="shared" si="42"/>
        <v/>
      </c>
      <c r="K283" s="58" t="str">
        <f t="shared" si="43"/>
        <v/>
      </c>
      <c r="L283" s="58"/>
      <c r="M283" s="48"/>
      <c r="N283" s="49"/>
      <c r="O283" s="50"/>
      <c r="P283" s="23" t="str">
        <f t="shared" si="37"/>
        <v/>
      </c>
      <c r="Q283" s="61"/>
      <c r="R283" s="21" t="str">
        <f t="shared" si="39"/>
        <v/>
      </c>
      <c r="S283" s="21"/>
      <c r="T283" s="22" t="str">
        <f t="shared" si="40"/>
        <v/>
      </c>
      <c r="U283" s="52" t="str">
        <f t="shared" si="41"/>
        <v/>
      </c>
    </row>
  </sheetData>
  <sheetProtection algorithmName="SHA-512" hashValue="7wAziyey85d2xTBIoFfMxZzrLwNkQZklA2EwlVXngjFXjKUksxqjBenpEk3iAhpcmX0RAcr553YMHjBDAIbN/Q==" saltValue="IQFt9/iT3IJyoYu0tN0cBQ==" spinCount="100000" sheet="1" objects="1" scenarios="1" insertHyperlinks="0" autoFilter="0"/>
  <mergeCells count="15">
    <mergeCell ref="O8:P8"/>
    <mergeCell ref="O3:P3"/>
    <mergeCell ref="L4:M4"/>
    <mergeCell ref="L5:M5"/>
    <mergeCell ref="L6:M6"/>
    <mergeCell ref="L3:M3"/>
    <mergeCell ref="B8:F8"/>
    <mergeCell ref="G8:I8"/>
    <mergeCell ref="J8:N8"/>
    <mergeCell ref="C2:F6"/>
    <mergeCell ref="G4:H4"/>
    <mergeCell ref="G5:H6"/>
    <mergeCell ref="G1:I3"/>
    <mergeCell ref="N4:N6"/>
    <mergeCell ref="J1:M2"/>
  </mergeCells>
  <phoneticPr fontId="10" type="noConversion"/>
  <conditionalFormatting sqref="J10:K283">
    <cfRule type="expression" dxfId="2" priority="4">
      <formula>IF(COUNTIF($J10:$K10,"X")&gt;1,TRUE,FALSE)</formula>
    </cfRule>
  </conditionalFormatting>
  <conditionalFormatting sqref="J10:L283">
    <cfRule type="cellIs" dxfId="1" priority="6" operator="equal">
      <formula>"O"</formula>
    </cfRule>
    <cfRule type="cellIs" dxfId="0" priority="7" operator="equal">
      <formula>"X"</formula>
    </cfRule>
  </conditionalFormatting>
  <dataValidations xWindow="1456" yWindow="587" count="23">
    <dataValidation type="list" showInputMessage="1" showErrorMessage="1" promptTitle="grade" prompt="please chosse your graduation level from list" sqref="H63:H283" xr:uid="{00000000-0002-0000-0000-000000000000}">
      <formula1>"8.Dan,7.Dan,6.Dan,5.Dan,4.Dan,3.Dan,2.Dan,1.Dan,1.Kyu,2.Kyu,3.Kyu,4.Kyu,5.Kyu,6.Kyu,7.Kyu,8.Kyu,no grade"</formula1>
    </dataValidation>
    <dataValidation type="textLength" showInputMessage="1" showErrorMessage="1" promptTitle="Please fill your family name:" sqref="C63:C283" xr:uid="{00000000-0002-0000-0000-000003000000}">
      <formula1>2</formula1>
      <formula2>23</formula2>
    </dataValidation>
    <dataValidation type="list" allowBlank="1" showInputMessage="1" showErrorMessage="1" sqref="E10:E283" xr:uid="{00000000-0002-0000-0000-000004000000}">
      <formula1>"female,male"</formula1>
    </dataValidation>
    <dataValidation type="list" showInputMessage="1" showErrorMessage="1" promptTitle="Welcome Party" prompt="please choose yes/no from the list" sqref="N63:N283" xr:uid="{00000000-0002-0000-0000-000005000000}">
      <formula1>"yes,no"</formula1>
    </dataValidation>
    <dataValidation type="list" showInputMessage="1" showErrorMessage="1" promptTitle="Payment" prompt="please choose if you pay of your own or payment will be done per club/single person" sqref="O63:O283" xr:uid="{00000000-0002-0000-0000-000006000000}">
      <formula1>"payment by club, individual payment"</formula1>
    </dataValidation>
    <dataValidation type="textLength" showInputMessage="1" showErrorMessage="1" promptTitle="first name" prompt="please fill your first name" sqref="B63:B283" xr:uid="{00000000-0002-0000-0000-000007000000}">
      <formula1>2</formula1>
      <formula2>23</formula2>
    </dataValidation>
    <dataValidation type="list" showInputMessage="1" showErrorMessage="1" prompt="pleasse choose your expiriance level_x000a_from the list_x000a_it will be taken into account_x000a_for pool set up" sqref="I63:I283" xr:uid="{F68FD12C-B35A-45DF-A80F-EC6D04EF8604}">
      <formula1>"Beginner,Advanced,National Team Player"</formula1>
    </dataValidation>
    <dataValidation type="textLength" allowBlank="1" showInputMessage="1" showErrorMessage="1" promptTitle="Team Name" prompt="please enter the name of your team for each member" sqref="M63:M283" xr:uid="{BE22B937-37A6-46FC-8D73-35D06F994CC9}">
      <formula1>2</formula1>
      <formula2>37</formula2>
    </dataValidation>
    <dataValidation type="list" allowBlank="1" showInputMessage="1" showErrorMessage="1" sqref="F122:F283" xr:uid="{19E00B17-8747-4967-99B3-BB4AD7697F24}">
      <formula1>Country</formula1>
    </dataValidation>
    <dataValidation type="list" allowBlank="1" showInputMessage="1" showErrorMessage="1" sqref="D63:D283" xr:uid="{62A58B0F-903B-4340-8AB9-B1A547255B66}">
      <formula1>Year</formula1>
    </dataValidation>
    <dataValidation type="list" errorStyle="information" showInputMessage="1" promptTitle="Men/Women individual" prompt="X = Registration_x000a_O = no Registration" sqref="J10:K283" xr:uid="{54BC102B-65C0-4EA5-B764-7498A2846752}">
      <formula1>"X,O"</formula1>
    </dataValidation>
    <dataValidation type="list" showInputMessage="1" showErrorMessage="1" errorTitle="test" error="test" promptTitle="Team tournament" prompt="X = Registration_x000a_O = no Registration" sqref="L10:L283" xr:uid="{4E2DC565-EB94-4A9D-B064-5F6F9FDC250E}">
      <formula1>"X,O"</formula1>
    </dataValidation>
    <dataValidation type="list" errorStyle="information" showInputMessage="1" prompt="please choose your club from the list or enter it manually " sqref="G63:G283" xr:uid="{4554189F-E850-4ECE-B0F4-BF70799443F0}">
      <formula1>Club</formula1>
    </dataValidation>
    <dataValidation type="textLength" showInputMessage="1" showErrorMessage="1" promptTitle="family name" prompt="Please fill in your family name" sqref="C10:C62" xr:uid="{2D048FD2-0A5A-49A8-B8B5-B369FC43224C}">
      <formula1>2</formula1>
      <formula2>23</formula2>
    </dataValidation>
    <dataValidation type="list" showInputMessage="1" showErrorMessage="1" promptTitle="Payment information" prompt="Please choose if you pay of your own or payment will be done per club/single person for more participants together" sqref="O10:O62" xr:uid="{24A02095-C5CE-4FE2-B8C5-8B271F918F5B}">
      <formula1>"payment by club, individual payment"</formula1>
    </dataValidation>
    <dataValidation type="list" allowBlank="1" showInputMessage="1" showErrorMessage="1" promptTitle="year of birth" prompt="Please fill in your year of birth" sqref="D10:D62" xr:uid="{876FCD7F-70DC-4DB4-BF07-B307A1832120}">
      <formula1>Year</formula1>
    </dataValidation>
    <dataValidation type="list" allowBlank="1" showInputMessage="1" showErrorMessage="1" promptTitle="country" prompt="Please select your country from the list" sqref="F10:F121" xr:uid="{9749B22E-DEDF-4871-93BA-C016B14CAE62}">
      <formula1>Country</formula1>
    </dataValidation>
    <dataValidation type="textLength" showInputMessage="1" showErrorMessage="1" promptTitle="first name" prompt="Please fill in your first name" sqref="B10:B62" xr:uid="{F89C3F2A-9169-419E-9A09-5A8EA3286DAC}">
      <formula1>2</formula1>
      <formula2>23</formula2>
    </dataValidation>
    <dataValidation type="list" errorStyle="information" showInputMessage="1" promptTitle="kendo dojo" prompt="Please choose your kendo club from the list or enter it manually " sqref="G10:G62" xr:uid="{FC968AC6-E902-45A0-9897-19F26074BDC0}">
      <formula1>Club</formula1>
    </dataValidation>
    <dataValidation type="list" showInputMessage="1" showErrorMessage="1" promptTitle="grade" prompt="Please chosse your kendo graduation level from list" sqref="H10:H62" xr:uid="{0F521720-6AB8-4745-9170-669D2DA06B4D}">
      <formula1>"8.Dan,7.Dan,6.Dan,5.Dan,4.Dan,3.Dan,2.Dan,1.Dan,1.Kyu,2.Kyu,3.Kyu,4.Kyu,5.Kyu,6.Kyu,7.Kyu,8.Kyu,no grade"</formula1>
    </dataValidation>
    <dataValidation type="list" showInputMessage="1" showErrorMessage="1" promptTitle="tournament skill grade" prompt="Please choose your kendo experience level from the list_x000a__x000a_It will be taken into account for pool set up" sqref="I10:I62" xr:uid="{D9A88BA1-F969-4010-BF1F-228F77AD54F1}">
      <formula1>"Beginner,Advanced,National Team Player"</formula1>
    </dataValidation>
    <dataValidation type="textLength" allowBlank="1" showInputMessage="1" showErrorMessage="1" promptTitle="Team Name" prompt="Please enter the name of your team for each member" sqref="M10:M62" xr:uid="{C832D0D1-02E7-489F-BD3D-420C5FEDD3E2}">
      <formula1>2</formula1>
      <formula2>37</formula2>
    </dataValidation>
    <dataValidation type="list" showInputMessage="1" showErrorMessage="1" promptTitle="Welcome Party" prompt="Please choose yes/no from the list" sqref="N10:N62" xr:uid="{09B9394D-1AD9-434E-8551-E100CB4C00A5}">
      <formula1>"yes,no"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74"/>
  <sheetViews>
    <sheetView workbookViewId="0">
      <selection activeCell="B19" sqref="B19"/>
    </sheetView>
  </sheetViews>
  <sheetFormatPr baseColWidth="10" defaultColWidth="11.5" defaultRowHeight="15" x14ac:dyDescent="0.2"/>
  <sheetData>
    <row r="1" spans="1:1" x14ac:dyDescent="0.2">
      <c r="A1" t="s">
        <v>5</v>
      </c>
    </row>
    <row r="2" spans="1:1" x14ac:dyDescent="0.2">
      <c r="A2">
        <v>2009</v>
      </c>
    </row>
    <row r="3" spans="1:1" x14ac:dyDescent="0.2">
      <c r="A3">
        <v>2008</v>
      </c>
    </row>
    <row r="4" spans="1:1" x14ac:dyDescent="0.2">
      <c r="A4">
        <v>2007</v>
      </c>
    </row>
    <row r="5" spans="1:1" x14ac:dyDescent="0.2">
      <c r="A5">
        <v>2006</v>
      </c>
    </row>
    <row r="6" spans="1:1" x14ac:dyDescent="0.2">
      <c r="A6">
        <v>2005</v>
      </c>
    </row>
    <row r="7" spans="1:1" x14ac:dyDescent="0.2">
      <c r="A7">
        <v>2004</v>
      </c>
    </row>
    <row r="8" spans="1:1" x14ac:dyDescent="0.2">
      <c r="A8">
        <v>2003</v>
      </c>
    </row>
    <row r="9" spans="1:1" x14ac:dyDescent="0.2">
      <c r="A9">
        <v>2002</v>
      </c>
    </row>
    <row r="10" spans="1:1" x14ac:dyDescent="0.2">
      <c r="A10">
        <v>2001</v>
      </c>
    </row>
    <row r="11" spans="1:1" x14ac:dyDescent="0.2">
      <c r="A11">
        <v>2000</v>
      </c>
    </row>
    <row r="12" spans="1:1" x14ac:dyDescent="0.2">
      <c r="A12">
        <v>1999</v>
      </c>
    </row>
    <row r="13" spans="1:1" x14ac:dyDescent="0.2">
      <c r="A13">
        <v>1998</v>
      </c>
    </row>
    <row r="14" spans="1:1" x14ac:dyDescent="0.2">
      <c r="A14">
        <v>1997</v>
      </c>
    </row>
    <row r="15" spans="1:1" x14ac:dyDescent="0.2">
      <c r="A15">
        <v>1996</v>
      </c>
    </row>
    <row r="16" spans="1:1" x14ac:dyDescent="0.2">
      <c r="A16">
        <v>1995</v>
      </c>
    </row>
    <row r="17" spans="1:1" x14ac:dyDescent="0.2">
      <c r="A17">
        <v>1994</v>
      </c>
    </row>
    <row r="18" spans="1:1" x14ac:dyDescent="0.2">
      <c r="A18">
        <v>1993</v>
      </c>
    </row>
    <row r="19" spans="1:1" x14ac:dyDescent="0.2">
      <c r="A19">
        <v>1992</v>
      </c>
    </row>
    <row r="20" spans="1:1" x14ac:dyDescent="0.2">
      <c r="A20">
        <v>1991</v>
      </c>
    </row>
    <row r="21" spans="1:1" x14ac:dyDescent="0.2">
      <c r="A21">
        <v>1990</v>
      </c>
    </row>
    <row r="22" spans="1:1" x14ac:dyDescent="0.2">
      <c r="A22">
        <v>1989</v>
      </c>
    </row>
    <row r="23" spans="1:1" x14ac:dyDescent="0.2">
      <c r="A23">
        <v>1988</v>
      </c>
    </row>
    <row r="24" spans="1:1" x14ac:dyDescent="0.2">
      <c r="A24">
        <v>1987</v>
      </c>
    </row>
    <row r="25" spans="1:1" x14ac:dyDescent="0.2">
      <c r="A25">
        <v>1986</v>
      </c>
    </row>
    <row r="26" spans="1:1" x14ac:dyDescent="0.2">
      <c r="A26">
        <v>1985</v>
      </c>
    </row>
    <row r="27" spans="1:1" x14ac:dyDescent="0.2">
      <c r="A27">
        <v>1984</v>
      </c>
    </row>
    <row r="28" spans="1:1" x14ac:dyDescent="0.2">
      <c r="A28">
        <v>1983</v>
      </c>
    </row>
    <row r="29" spans="1:1" x14ac:dyDescent="0.2">
      <c r="A29">
        <v>1982</v>
      </c>
    </row>
    <row r="30" spans="1:1" x14ac:dyDescent="0.2">
      <c r="A30">
        <v>1981</v>
      </c>
    </row>
    <row r="31" spans="1:1" x14ac:dyDescent="0.2">
      <c r="A31">
        <v>1980</v>
      </c>
    </row>
    <row r="32" spans="1:1" x14ac:dyDescent="0.2">
      <c r="A32">
        <v>1979</v>
      </c>
    </row>
    <row r="33" spans="1:1" x14ac:dyDescent="0.2">
      <c r="A33">
        <v>1978</v>
      </c>
    </row>
    <row r="34" spans="1:1" x14ac:dyDescent="0.2">
      <c r="A34">
        <v>1977</v>
      </c>
    </row>
    <row r="35" spans="1:1" x14ac:dyDescent="0.2">
      <c r="A35">
        <v>1976</v>
      </c>
    </row>
    <row r="36" spans="1:1" x14ac:dyDescent="0.2">
      <c r="A36">
        <v>1975</v>
      </c>
    </row>
    <row r="37" spans="1:1" x14ac:dyDescent="0.2">
      <c r="A37">
        <v>1974</v>
      </c>
    </row>
    <row r="38" spans="1:1" x14ac:dyDescent="0.2">
      <c r="A38">
        <v>1973</v>
      </c>
    </row>
    <row r="39" spans="1:1" x14ac:dyDescent="0.2">
      <c r="A39">
        <v>1972</v>
      </c>
    </row>
    <row r="40" spans="1:1" x14ac:dyDescent="0.2">
      <c r="A40">
        <v>1971</v>
      </c>
    </row>
    <row r="41" spans="1:1" x14ac:dyDescent="0.2">
      <c r="A41">
        <v>1970</v>
      </c>
    </row>
    <row r="42" spans="1:1" x14ac:dyDescent="0.2">
      <c r="A42">
        <v>1969</v>
      </c>
    </row>
    <row r="43" spans="1:1" x14ac:dyDescent="0.2">
      <c r="A43">
        <v>1968</v>
      </c>
    </row>
    <row r="44" spans="1:1" x14ac:dyDescent="0.2">
      <c r="A44">
        <v>1967</v>
      </c>
    </row>
    <row r="45" spans="1:1" x14ac:dyDescent="0.2">
      <c r="A45">
        <v>1966</v>
      </c>
    </row>
    <row r="46" spans="1:1" x14ac:dyDescent="0.2">
      <c r="A46">
        <v>1965</v>
      </c>
    </row>
    <row r="47" spans="1:1" x14ac:dyDescent="0.2">
      <c r="A47">
        <v>1964</v>
      </c>
    </row>
    <row r="48" spans="1:1" x14ac:dyDescent="0.2">
      <c r="A48">
        <v>1963</v>
      </c>
    </row>
    <row r="49" spans="1:1" x14ac:dyDescent="0.2">
      <c r="A49">
        <v>1962</v>
      </c>
    </row>
    <row r="50" spans="1:1" x14ac:dyDescent="0.2">
      <c r="A50">
        <v>1961</v>
      </c>
    </row>
    <row r="51" spans="1:1" x14ac:dyDescent="0.2">
      <c r="A51">
        <v>1960</v>
      </c>
    </row>
    <row r="52" spans="1:1" x14ac:dyDescent="0.2">
      <c r="A52">
        <v>1959</v>
      </c>
    </row>
    <row r="53" spans="1:1" x14ac:dyDescent="0.2">
      <c r="A53">
        <v>1958</v>
      </c>
    </row>
    <row r="54" spans="1:1" x14ac:dyDescent="0.2">
      <c r="A54">
        <v>1957</v>
      </c>
    </row>
    <row r="55" spans="1:1" x14ac:dyDescent="0.2">
      <c r="A55">
        <v>1956</v>
      </c>
    </row>
    <row r="56" spans="1:1" x14ac:dyDescent="0.2">
      <c r="A56">
        <v>1955</v>
      </c>
    </row>
    <row r="57" spans="1:1" x14ac:dyDescent="0.2">
      <c r="A57">
        <v>1954</v>
      </c>
    </row>
    <row r="58" spans="1:1" x14ac:dyDescent="0.2">
      <c r="A58">
        <v>1953</v>
      </c>
    </row>
    <row r="59" spans="1:1" x14ac:dyDescent="0.2">
      <c r="A59">
        <v>1952</v>
      </c>
    </row>
    <row r="60" spans="1:1" x14ac:dyDescent="0.2">
      <c r="A60">
        <v>1951</v>
      </c>
    </row>
    <row r="61" spans="1:1" x14ac:dyDescent="0.2">
      <c r="A61">
        <v>1950</v>
      </c>
    </row>
    <row r="62" spans="1:1" x14ac:dyDescent="0.2">
      <c r="A62">
        <v>1949</v>
      </c>
    </row>
    <row r="63" spans="1:1" x14ac:dyDescent="0.2">
      <c r="A63">
        <v>1948</v>
      </c>
    </row>
    <row r="64" spans="1:1" x14ac:dyDescent="0.2">
      <c r="A64">
        <v>1947</v>
      </c>
    </row>
    <row r="65" spans="1:1" x14ac:dyDescent="0.2">
      <c r="A65">
        <v>1946</v>
      </c>
    </row>
    <row r="66" spans="1:1" x14ac:dyDescent="0.2">
      <c r="A66">
        <v>1945</v>
      </c>
    </row>
    <row r="67" spans="1:1" x14ac:dyDescent="0.2">
      <c r="A67">
        <v>1944</v>
      </c>
    </row>
    <row r="68" spans="1:1" x14ac:dyDescent="0.2">
      <c r="A68">
        <v>1943</v>
      </c>
    </row>
    <row r="69" spans="1:1" x14ac:dyDescent="0.2">
      <c r="A69">
        <v>1942</v>
      </c>
    </row>
    <row r="70" spans="1:1" x14ac:dyDescent="0.2">
      <c r="A70">
        <v>1941</v>
      </c>
    </row>
    <row r="71" spans="1:1" x14ac:dyDescent="0.2">
      <c r="A71">
        <v>1940</v>
      </c>
    </row>
    <row r="72" spans="1:1" x14ac:dyDescent="0.2">
      <c r="A72">
        <v>1939</v>
      </c>
    </row>
    <row r="73" spans="1:1" x14ac:dyDescent="0.2">
      <c r="A73">
        <v>1938</v>
      </c>
    </row>
    <row r="74" spans="1:1" x14ac:dyDescent="0.2">
      <c r="A74">
        <v>1937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80EE1-3C9A-449F-9EC5-A489BC8248F8}">
  <sheetPr codeName="Tabelle3"/>
  <dimension ref="A1:A249"/>
  <sheetViews>
    <sheetView workbookViewId="0">
      <selection activeCell="A17" sqref="A17"/>
    </sheetView>
  </sheetViews>
  <sheetFormatPr baseColWidth="10" defaultColWidth="8.83203125" defaultRowHeight="15" x14ac:dyDescent="0.2"/>
  <cols>
    <col min="1" max="1" width="54.5" bestFit="1" customWidth="1"/>
  </cols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t="s">
        <v>15</v>
      </c>
    </row>
    <row r="7" spans="1:1" x14ac:dyDescent="0.2">
      <c r="A7" t="s">
        <v>16</v>
      </c>
    </row>
    <row r="8" spans="1:1" x14ac:dyDescent="0.2">
      <c r="A8" t="s">
        <v>17</v>
      </c>
    </row>
    <row r="9" spans="1:1" x14ac:dyDescent="0.2">
      <c r="A9" t="s">
        <v>18</v>
      </c>
    </row>
    <row r="10" spans="1:1" x14ac:dyDescent="0.2">
      <c r="A10" t="s">
        <v>19</v>
      </c>
    </row>
    <row r="11" spans="1:1" x14ac:dyDescent="0.2">
      <c r="A11" t="s">
        <v>20</v>
      </c>
    </row>
    <row r="12" spans="1:1" x14ac:dyDescent="0.2">
      <c r="A12" t="s">
        <v>21</v>
      </c>
    </row>
    <row r="13" spans="1:1" x14ac:dyDescent="0.2">
      <c r="A13" t="s">
        <v>22</v>
      </c>
    </row>
    <row r="14" spans="1:1" x14ac:dyDescent="0.2">
      <c r="A14" t="s">
        <v>23</v>
      </c>
    </row>
    <row r="15" spans="1:1" x14ac:dyDescent="0.2">
      <c r="A15" t="s">
        <v>24</v>
      </c>
    </row>
    <row r="16" spans="1:1" x14ac:dyDescent="0.2">
      <c r="A16" t="s">
        <v>25</v>
      </c>
    </row>
    <row r="17" spans="1:1" x14ac:dyDescent="0.2">
      <c r="A17" t="s">
        <v>26</v>
      </c>
    </row>
    <row r="18" spans="1:1" x14ac:dyDescent="0.2">
      <c r="A18" t="s">
        <v>27</v>
      </c>
    </row>
    <row r="19" spans="1:1" x14ac:dyDescent="0.2">
      <c r="A19" t="s">
        <v>28</v>
      </c>
    </row>
    <row r="20" spans="1:1" x14ac:dyDescent="0.2">
      <c r="A20" t="s">
        <v>29</v>
      </c>
    </row>
    <row r="21" spans="1:1" x14ac:dyDescent="0.2">
      <c r="A21" t="s">
        <v>30</v>
      </c>
    </row>
    <row r="22" spans="1:1" x14ac:dyDescent="0.2">
      <c r="A22" t="s">
        <v>31</v>
      </c>
    </row>
    <row r="23" spans="1:1" x14ac:dyDescent="0.2">
      <c r="A23" t="s">
        <v>32</v>
      </c>
    </row>
    <row r="24" spans="1:1" x14ac:dyDescent="0.2">
      <c r="A24" t="s">
        <v>33</v>
      </c>
    </row>
    <row r="25" spans="1:1" x14ac:dyDescent="0.2">
      <c r="A25" t="s">
        <v>34</v>
      </c>
    </row>
    <row r="26" spans="1:1" x14ac:dyDescent="0.2">
      <c r="A26" t="s">
        <v>35</v>
      </c>
    </row>
    <row r="27" spans="1:1" x14ac:dyDescent="0.2">
      <c r="A27" t="s">
        <v>36</v>
      </c>
    </row>
    <row r="28" spans="1:1" x14ac:dyDescent="0.2">
      <c r="A28" t="s">
        <v>37</v>
      </c>
    </row>
    <row r="29" spans="1:1" x14ac:dyDescent="0.2">
      <c r="A29" t="s">
        <v>38</v>
      </c>
    </row>
    <row r="30" spans="1:1" x14ac:dyDescent="0.2">
      <c r="A30" t="s">
        <v>39</v>
      </c>
    </row>
    <row r="31" spans="1:1" x14ac:dyDescent="0.2">
      <c r="A31" t="s">
        <v>40</v>
      </c>
    </row>
    <row r="32" spans="1:1" x14ac:dyDescent="0.2">
      <c r="A32" t="s">
        <v>41</v>
      </c>
    </row>
    <row r="33" spans="1:1" x14ac:dyDescent="0.2">
      <c r="A33" t="s">
        <v>42</v>
      </c>
    </row>
    <row r="34" spans="1:1" x14ac:dyDescent="0.2">
      <c r="A34" t="s">
        <v>43</v>
      </c>
    </row>
    <row r="35" spans="1:1" x14ac:dyDescent="0.2">
      <c r="A35" t="s">
        <v>44</v>
      </c>
    </row>
    <row r="36" spans="1:1" x14ac:dyDescent="0.2">
      <c r="A36" t="s">
        <v>45</v>
      </c>
    </row>
    <row r="37" spans="1:1" x14ac:dyDescent="0.2">
      <c r="A37" t="s">
        <v>46</v>
      </c>
    </row>
    <row r="38" spans="1:1" x14ac:dyDescent="0.2">
      <c r="A38" t="s">
        <v>47</v>
      </c>
    </row>
    <row r="39" spans="1:1" x14ac:dyDescent="0.2">
      <c r="A39" t="s">
        <v>48</v>
      </c>
    </row>
    <row r="40" spans="1:1" x14ac:dyDescent="0.2">
      <c r="A40" t="s">
        <v>49</v>
      </c>
    </row>
    <row r="41" spans="1:1" x14ac:dyDescent="0.2">
      <c r="A41" t="s">
        <v>50</v>
      </c>
    </row>
    <row r="42" spans="1:1" x14ac:dyDescent="0.2">
      <c r="A42" t="s">
        <v>51</v>
      </c>
    </row>
    <row r="43" spans="1:1" x14ac:dyDescent="0.2">
      <c r="A43" t="s">
        <v>52</v>
      </c>
    </row>
    <row r="44" spans="1:1" x14ac:dyDescent="0.2">
      <c r="A44" t="s">
        <v>53</v>
      </c>
    </row>
    <row r="45" spans="1:1" x14ac:dyDescent="0.2">
      <c r="A45" t="s">
        <v>54</v>
      </c>
    </row>
    <row r="46" spans="1:1" x14ac:dyDescent="0.2">
      <c r="A46" t="s">
        <v>55</v>
      </c>
    </row>
    <row r="47" spans="1:1" x14ac:dyDescent="0.2">
      <c r="A47" t="s">
        <v>56</v>
      </c>
    </row>
    <row r="48" spans="1:1" x14ac:dyDescent="0.2">
      <c r="A48" t="s">
        <v>57</v>
      </c>
    </row>
    <row r="49" spans="1:1" x14ac:dyDescent="0.2">
      <c r="A49" t="s">
        <v>58</v>
      </c>
    </row>
    <row r="50" spans="1:1" x14ac:dyDescent="0.2">
      <c r="A50" t="s">
        <v>59</v>
      </c>
    </row>
    <row r="51" spans="1:1" x14ac:dyDescent="0.2">
      <c r="A51" t="s">
        <v>60</v>
      </c>
    </row>
    <row r="52" spans="1:1" x14ac:dyDescent="0.2">
      <c r="A52" t="s">
        <v>61</v>
      </c>
    </row>
    <row r="53" spans="1:1" x14ac:dyDescent="0.2">
      <c r="A53" t="s">
        <v>62</v>
      </c>
    </row>
    <row r="54" spans="1:1" x14ac:dyDescent="0.2">
      <c r="A54" t="s">
        <v>63</v>
      </c>
    </row>
    <row r="55" spans="1:1" x14ac:dyDescent="0.2">
      <c r="A55" t="s">
        <v>64</v>
      </c>
    </row>
    <row r="56" spans="1:1" x14ac:dyDescent="0.2">
      <c r="A56" t="s">
        <v>65</v>
      </c>
    </row>
    <row r="57" spans="1:1" x14ac:dyDescent="0.2">
      <c r="A57" t="s">
        <v>66</v>
      </c>
    </row>
    <row r="58" spans="1:1" x14ac:dyDescent="0.2">
      <c r="A58" t="s">
        <v>67</v>
      </c>
    </row>
    <row r="59" spans="1:1" x14ac:dyDescent="0.2">
      <c r="A59" t="s">
        <v>68</v>
      </c>
    </row>
    <row r="60" spans="1:1" x14ac:dyDescent="0.2">
      <c r="A60" t="s">
        <v>69</v>
      </c>
    </row>
    <row r="61" spans="1:1" x14ac:dyDescent="0.2">
      <c r="A61" t="s">
        <v>70</v>
      </c>
    </row>
    <row r="62" spans="1:1" x14ac:dyDescent="0.2">
      <c r="A62" t="s">
        <v>71</v>
      </c>
    </row>
    <row r="63" spans="1:1" x14ac:dyDescent="0.2">
      <c r="A63" t="s">
        <v>72</v>
      </c>
    </row>
    <row r="64" spans="1:1" x14ac:dyDescent="0.2">
      <c r="A64" t="s">
        <v>73</v>
      </c>
    </row>
    <row r="65" spans="1:1" x14ac:dyDescent="0.2">
      <c r="A65" t="s">
        <v>74</v>
      </c>
    </row>
    <row r="66" spans="1:1" x14ac:dyDescent="0.2">
      <c r="A66" t="s">
        <v>75</v>
      </c>
    </row>
    <row r="67" spans="1:1" x14ac:dyDescent="0.2">
      <c r="A67" t="s">
        <v>76</v>
      </c>
    </row>
    <row r="68" spans="1:1" x14ac:dyDescent="0.2">
      <c r="A68" t="s">
        <v>77</v>
      </c>
    </row>
    <row r="69" spans="1:1" x14ac:dyDescent="0.2">
      <c r="A69" t="s">
        <v>78</v>
      </c>
    </row>
    <row r="70" spans="1:1" x14ac:dyDescent="0.2">
      <c r="A70" t="s">
        <v>79</v>
      </c>
    </row>
    <row r="71" spans="1:1" x14ac:dyDescent="0.2">
      <c r="A71" t="s">
        <v>80</v>
      </c>
    </row>
    <row r="72" spans="1:1" x14ac:dyDescent="0.2">
      <c r="A72" t="s">
        <v>81</v>
      </c>
    </row>
    <row r="73" spans="1:1" x14ac:dyDescent="0.2">
      <c r="A73" t="s">
        <v>82</v>
      </c>
    </row>
    <row r="74" spans="1:1" x14ac:dyDescent="0.2">
      <c r="A74" t="s">
        <v>83</v>
      </c>
    </row>
    <row r="75" spans="1:1" x14ac:dyDescent="0.2">
      <c r="A75" t="s">
        <v>84</v>
      </c>
    </row>
    <row r="76" spans="1:1" x14ac:dyDescent="0.2">
      <c r="A76" t="s">
        <v>85</v>
      </c>
    </row>
    <row r="77" spans="1:1" x14ac:dyDescent="0.2">
      <c r="A77" t="s">
        <v>86</v>
      </c>
    </row>
    <row r="78" spans="1:1" x14ac:dyDescent="0.2">
      <c r="A78" t="s">
        <v>87</v>
      </c>
    </row>
    <row r="79" spans="1:1" x14ac:dyDescent="0.2">
      <c r="A79" t="s">
        <v>88</v>
      </c>
    </row>
    <row r="80" spans="1:1" x14ac:dyDescent="0.2">
      <c r="A80" t="s">
        <v>89</v>
      </c>
    </row>
    <row r="81" spans="1:1" x14ac:dyDescent="0.2">
      <c r="A81" t="s">
        <v>90</v>
      </c>
    </row>
    <row r="82" spans="1:1" x14ac:dyDescent="0.2">
      <c r="A82" t="s">
        <v>91</v>
      </c>
    </row>
    <row r="83" spans="1:1" x14ac:dyDescent="0.2">
      <c r="A83" t="s">
        <v>92</v>
      </c>
    </row>
    <row r="84" spans="1:1" x14ac:dyDescent="0.2">
      <c r="A84" t="s">
        <v>93</v>
      </c>
    </row>
    <row r="85" spans="1:1" x14ac:dyDescent="0.2">
      <c r="A85" t="s">
        <v>94</v>
      </c>
    </row>
    <row r="86" spans="1:1" x14ac:dyDescent="0.2">
      <c r="A86" t="s">
        <v>95</v>
      </c>
    </row>
    <row r="87" spans="1:1" x14ac:dyDescent="0.2">
      <c r="A87" t="s">
        <v>96</v>
      </c>
    </row>
    <row r="88" spans="1:1" x14ac:dyDescent="0.2">
      <c r="A88" t="s">
        <v>97</v>
      </c>
    </row>
    <row r="89" spans="1:1" x14ac:dyDescent="0.2">
      <c r="A89" t="s">
        <v>98</v>
      </c>
    </row>
    <row r="90" spans="1:1" x14ac:dyDescent="0.2">
      <c r="A90" t="s">
        <v>99</v>
      </c>
    </row>
    <row r="91" spans="1:1" x14ac:dyDescent="0.2">
      <c r="A91" t="s">
        <v>100</v>
      </c>
    </row>
    <row r="92" spans="1:1" x14ac:dyDescent="0.2">
      <c r="A92" t="s">
        <v>101</v>
      </c>
    </row>
    <row r="93" spans="1:1" x14ac:dyDescent="0.2">
      <c r="A93" t="s">
        <v>102</v>
      </c>
    </row>
    <row r="94" spans="1:1" x14ac:dyDescent="0.2">
      <c r="A94" t="s">
        <v>103</v>
      </c>
    </row>
    <row r="95" spans="1:1" x14ac:dyDescent="0.2">
      <c r="A95" t="s">
        <v>104</v>
      </c>
    </row>
    <row r="96" spans="1:1" x14ac:dyDescent="0.2">
      <c r="A96" t="s">
        <v>105</v>
      </c>
    </row>
    <row r="97" spans="1:1" x14ac:dyDescent="0.2">
      <c r="A97" t="s">
        <v>106</v>
      </c>
    </row>
    <row r="98" spans="1:1" x14ac:dyDescent="0.2">
      <c r="A98" t="s">
        <v>107</v>
      </c>
    </row>
    <row r="99" spans="1:1" x14ac:dyDescent="0.2">
      <c r="A99" t="s">
        <v>108</v>
      </c>
    </row>
    <row r="100" spans="1:1" x14ac:dyDescent="0.2">
      <c r="A100" t="s">
        <v>109</v>
      </c>
    </row>
    <row r="101" spans="1:1" x14ac:dyDescent="0.2">
      <c r="A101" t="s">
        <v>110</v>
      </c>
    </row>
    <row r="102" spans="1:1" x14ac:dyDescent="0.2">
      <c r="A102" t="s">
        <v>111</v>
      </c>
    </row>
    <row r="103" spans="1:1" x14ac:dyDescent="0.2">
      <c r="A103" t="s">
        <v>112</v>
      </c>
    </row>
    <row r="104" spans="1:1" x14ac:dyDescent="0.2">
      <c r="A104" t="s">
        <v>113</v>
      </c>
    </row>
    <row r="105" spans="1:1" x14ac:dyDescent="0.2">
      <c r="A105" t="s">
        <v>114</v>
      </c>
    </row>
    <row r="106" spans="1:1" x14ac:dyDescent="0.2">
      <c r="A106" t="s">
        <v>115</v>
      </c>
    </row>
    <row r="107" spans="1:1" x14ac:dyDescent="0.2">
      <c r="A107" t="s">
        <v>116</v>
      </c>
    </row>
    <row r="108" spans="1:1" x14ac:dyDescent="0.2">
      <c r="A108" t="s">
        <v>117</v>
      </c>
    </row>
    <row r="109" spans="1:1" x14ac:dyDescent="0.2">
      <c r="A109" t="s">
        <v>118</v>
      </c>
    </row>
    <row r="110" spans="1:1" x14ac:dyDescent="0.2">
      <c r="A110" t="s">
        <v>119</v>
      </c>
    </row>
    <row r="111" spans="1:1" x14ac:dyDescent="0.2">
      <c r="A111" t="s">
        <v>120</v>
      </c>
    </row>
    <row r="112" spans="1:1" x14ac:dyDescent="0.2">
      <c r="A112" t="s">
        <v>121</v>
      </c>
    </row>
    <row r="113" spans="1:1" x14ac:dyDescent="0.2">
      <c r="A113" t="s">
        <v>122</v>
      </c>
    </row>
    <row r="114" spans="1:1" x14ac:dyDescent="0.2">
      <c r="A114" t="s">
        <v>123</v>
      </c>
    </row>
    <row r="115" spans="1:1" x14ac:dyDescent="0.2">
      <c r="A115" t="s">
        <v>124</v>
      </c>
    </row>
    <row r="116" spans="1:1" x14ac:dyDescent="0.2">
      <c r="A116" t="s">
        <v>125</v>
      </c>
    </row>
    <row r="117" spans="1:1" x14ac:dyDescent="0.2">
      <c r="A117" t="s">
        <v>126</v>
      </c>
    </row>
    <row r="118" spans="1:1" x14ac:dyDescent="0.2">
      <c r="A118" t="s">
        <v>127</v>
      </c>
    </row>
    <row r="119" spans="1:1" x14ac:dyDescent="0.2">
      <c r="A119" t="s">
        <v>128</v>
      </c>
    </row>
    <row r="120" spans="1:1" x14ac:dyDescent="0.2">
      <c r="A120" t="s">
        <v>129</v>
      </c>
    </row>
    <row r="121" spans="1:1" x14ac:dyDescent="0.2">
      <c r="A121" t="s">
        <v>130</v>
      </c>
    </row>
    <row r="122" spans="1:1" x14ac:dyDescent="0.2">
      <c r="A122" t="s">
        <v>131</v>
      </c>
    </row>
    <row r="123" spans="1:1" x14ac:dyDescent="0.2">
      <c r="A123" t="s">
        <v>132</v>
      </c>
    </row>
    <row r="124" spans="1:1" x14ac:dyDescent="0.2">
      <c r="A124" t="s">
        <v>133</v>
      </c>
    </row>
    <row r="125" spans="1:1" x14ac:dyDescent="0.2">
      <c r="A125" t="s">
        <v>134</v>
      </c>
    </row>
    <row r="126" spans="1:1" x14ac:dyDescent="0.2">
      <c r="A126" t="s">
        <v>135</v>
      </c>
    </row>
    <row r="127" spans="1:1" x14ac:dyDescent="0.2">
      <c r="A127" t="s">
        <v>136</v>
      </c>
    </row>
    <row r="128" spans="1:1" x14ac:dyDescent="0.2">
      <c r="A128" t="s">
        <v>137</v>
      </c>
    </row>
    <row r="129" spans="1:1" x14ac:dyDescent="0.2">
      <c r="A129" t="s">
        <v>138</v>
      </c>
    </row>
    <row r="130" spans="1:1" x14ac:dyDescent="0.2">
      <c r="A130" t="s">
        <v>139</v>
      </c>
    </row>
    <row r="131" spans="1:1" x14ac:dyDescent="0.2">
      <c r="A131" t="s">
        <v>140</v>
      </c>
    </row>
    <row r="132" spans="1:1" x14ac:dyDescent="0.2">
      <c r="A132" t="s">
        <v>141</v>
      </c>
    </row>
    <row r="133" spans="1:1" x14ac:dyDescent="0.2">
      <c r="A133" t="s">
        <v>142</v>
      </c>
    </row>
    <row r="134" spans="1:1" x14ac:dyDescent="0.2">
      <c r="A134" t="s">
        <v>143</v>
      </c>
    </row>
    <row r="135" spans="1:1" x14ac:dyDescent="0.2">
      <c r="A135" t="s">
        <v>144</v>
      </c>
    </row>
    <row r="136" spans="1:1" x14ac:dyDescent="0.2">
      <c r="A136" t="s">
        <v>145</v>
      </c>
    </row>
    <row r="137" spans="1:1" x14ac:dyDescent="0.2">
      <c r="A137" t="s">
        <v>146</v>
      </c>
    </row>
    <row r="138" spans="1:1" x14ac:dyDescent="0.2">
      <c r="A138" t="s">
        <v>147</v>
      </c>
    </row>
    <row r="139" spans="1:1" x14ac:dyDescent="0.2">
      <c r="A139" t="s">
        <v>148</v>
      </c>
    </row>
    <row r="140" spans="1:1" x14ac:dyDescent="0.2">
      <c r="A140" t="s">
        <v>149</v>
      </c>
    </row>
    <row r="141" spans="1:1" x14ac:dyDescent="0.2">
      <c r="A141" t="s">
        <v>150</v>
      </c>
    </row>
    <row r="142" spans="1:1" x14ac:dyDescent="0.2">
      <c r="A142" t="s">
        <v>151</v>
      </c>
    </row>
    <row r="143" spans="1:1" x14ac:dyDescent="0.2">
      <c r="A143" t="s">
        <v>152</v>
      </c>
    </row>
    <row r="144" spans="1:1" x14ac:dyDescent="0.2">
      <c r="A144" t="s">
        <v>153</v>
      </c>
    </row>
    <row r="145" spans="1:1" x14ac:dyDescent="0.2">
      <c r="A145" t="s">
        <v>154</v>
      </c>
    </row>
    <row r="146" spans="1:1" x14ac:dyDescent="0.2">
      <c r="A146" t="s">
        <v>155</v>
      </c>
    </row>
    <row r="147" spans="1:1" x14ac:dyDescent="0.2">
      <c r="A147" t="s">
        <v>156</v>
      </c>
    </row>
    <row r="148" spans="1:1" x14ac:dyDescent="0.2">
      <c r="A148" t="s">
        <v>157</v>
      </c>
    </row>
    <row r="149" spans="1:1" x14ac:dyDescent="0.2">
      <c r="A149" t="s">
        <v>158</v>
      </c>
    </row>
    <row r="150" spans="1:1" x14ac:dyDescent="0.2">
      <c r="A150" t="s">
        <v>159</v>
      </c>
    </row>
    <row r="151" spans="1:1" x14ac:dyDescent="0.2">
      <c r="A151" t="s">
        <v>160</v>
      </c>
    </row>
    <row r="152" spans="1:1" x14ac:dyDescent="0.2">
      <c r="A152" t="s">
        <v>161</v>
      </c>
    </row>
    <row r="153" spans="1:1" x14ac:dyDescent="0.2">
      <c r="A153" t="s">
        <v>162</v>
      </c>
    </row>
    <row r="154" spans="1:1" x14ac:dyDescent="0.2">
      <c r="A154" t="s">
        <v>163</v>
      </c>
    </row>
    <row r="155" spans="1:1" x14ac:dyDescent="0.2">
      <c r="A155" t="s">
        <v>164</v>
      </c>
    </row>
    <row r="156" spans="1:1" x14ac:dyDescent="0.2">
      <c r="A156" t="s">
        <v>165</v>
      </c>
    </row>
    <row r="157" spans="1:1" x14ac:dyDescent="0.2">
      <c r="A157" t="s">
        <v>166</v>
      </c>
    </row>
    <row r="158" spans="1:1" x14ac:dyDescent="0.2">
      <c r="A158" t="s">
        <v>167</v>
      </c>
    </row>
    <row r="159" spans="1:1" x14ac:dyDescent="0.2">
      <c r="A159" t="s">
        <v>168</v>
      </c>
    </row>
    <row r="160" spans="1:1" x14ac:dyDescent="0.2">
      <c r="A160" t="s">
        <v>169</v>
      </c>
    </row>
    <row r="161" spans="1:1" x14ac:dyDescent="0.2">
      <c r="A161" t="s">
        <v>170</v>
      </c>
    </row>
    <row r="162" spans="1:1" x14ac:dyDescent="0.2">
      <c r="A162" t="s">
        <v>171</v>
      </c>
    </row>
    <row r="163" spans="1:1" x14ac:dyDescent="0.2">
      <c r="A163" t="s">
        <v>172</v>
      </c>
    </row>
    <row r="164" spans="1:1" x14ac:dyDescent="0.2">
      <c r="A164" t="s">
        <v>173</v>
      </c>
    </row>
    <row r="165" spans="1:1" x14ac:dyDescent="0.2">
      <c r="A165" t="s">
        <v>174</v>
      </c>
    </row>
    <row r="166" spans="1:1" x14ac:dyDescent="0.2">
      <c r="A166" t="s">
        <v>175</v>
      </c>
    </row>
    <row r="167" spans="1:1" x14ac:dyDescent="0.2">
      <c r="A167" t="s">
        <v>176</v>
      </c>
    </row>
    <row r="168" spans="1:1" x14ac:dyDescent="0.2">
      <c r="A168" t="s">
        <v>177</v>
      </c>
    </row>
    <row r="169" spans="1:1" x14ac:dyDescent="0.2">
      <c r="A169" t="s">
        <v>178</v>
      </c>
    </row>
    <row r="170" spans="1:1" x14ac:dyDescent="0.2">
      <c r="A170" t="s">
        <v>179</v>
      </c>
    </row>
    <row r="171" spans="1:1" x14ac:dyDescent="0.2">
      <c r="A171" t="s">
        <v>180</v>
      </c>
    </row>
    <row r="172" spans="1:1" x14ac:dyDescent="0.2">
      <c r="A172" t="s">
        <v>181</v>
      </c>
    </row>
    <row r="173" spans="1:1" x14ac:dyDescent="0.2">
      <c r="A173" t="s">
        <v>182</v>
      </c>
    </row>
    <row r="174" spans="1:1" x14ac:dyDescent="0.2">
      <c r="A174" t="s">
        <v>183</v>
      </c>
    </row>
    <row r="175" spans="1:1" x14ac:dyDescent="0.2">
      <c r="A175" t="s">
        <v>184</v>
      </c>
    </row>
    <row r="176" spans="1:1" x14ac:dyDescent="0.2">
      <c r="A176" t="s">
        <v>185</v>
      </c>
    </row>
    <row r="177" spans="1:1" x14ac:dyDescent="0.2">
      <c r="A177" t="s">
        <v>186</v>
      </c>
    </row>
    <row r="178" spans="1:1" x14ac:dyDescent="0.2">
      <c r="A178" t="s">
        <v>187</v>
      </c>
    </row>
    <row r="179" spans="1:1" x14ac:dyDescent="0.2">
      <c r="A179" t="s">
        <v>188</v>
      </c>
    </row>
    <row r="180" spans="1:1" x14ac:dyDescent="0.2">
      <c r="A180" t="s">
        <v>189</v>
      </c>
    </row>
    <row r="181" spans="1:1" x14ac:dyDescent="0.2">
      <c r="A181" t="s">
        <v>190</v>
      </c>
    </row>
    <row r="182" spans="1:1" x14ac:dyDescent="0.2">
      <c r="A182" t="s">
        <v>191</v>
      </c>
    </row>
    <row r="183" spans="1:1" x14ac:dyDescent="0.2">
      <c r="A183" t="s">
        <v>192</v>
      </c>
    </row>
    <row r="184" spans="1:1" x14ac:dyDescent="0.2">
      <c r="A184" t="s">
        <v>193</v>
      </c>
    </row>
    <row r="185" spans="1:1" x14ac:dyDescent="0.2">
      <c r="A185" t="s">
        <v>194</v>
      </c>
    </row>
    <row r="186" spans="1:1" x14ac:dyDescent="0.2">
      <c r="A186" t="s">
        <v>195</v>
      </c>
    </row>
    <row r="187" spans="1:1" x14ac:dyDescent="0.2">
      <c r="A187" t="s">
        <v>196</v>
      </c>
    </row>
    <row r="188" spans="1:1" x14ac:dyDescent="0.2">
      <c r="A188" t="s">
        <v>197</v>
      </c>
    </row>
    <row r="189" spans="1:1" x14ac:dyDescent="0.2">
      <c r="A189" t="s">
        <v>198</v>
      </c>
    </row>
    <row r="190" spans="1:1" x14ac:dyDescent="0.2">
      <c r="A190" t="s">
        <v>199</v>
      </c>
    </row>
    <row r="191" spans="1:1" x14ac:dyDescent="0.2">
      <c r="A191" t="s">
        <v>200</v>
      </c>
    </row>
    <row r="192" spans="1:1" x14ac:dyDescent="0.2">
      <c r="A192" t="s">
        <v>201</v>
      </c>
    </row>
    <row r="193" spans="1:1" x14ac:dyDescent="0.2">
      <c r="A193" t="s">
        <v>202</v>
      </c>
    </row>
    <row r="194" spans="1:1" x14ac:dyDescent="0.2">
      <c r="A194" t="s">
        <v>203</v>
      </c>
    </row>
    <row r="195" spans="1:1" x14ac:dyDescent="0.2">
      <c r="A195" t="s">
        <v>204</v>
      </c>
    </row>
    <row r="196" spans="1:1" x14ac:dyDescent="0.2">
      <c r="A196" t="s">
        <v>205</v>
      </c>
    </row>
    <row r="197" spans="1:1" x14ac:dyDescent="0.2">
      <c r="A197" t="s">
        <v>206</v>
      </c>
    </row>
    <row r="198" spans="1:1" x14ac:dyDescent="0.2">
      <c r="A198" t="s">
        <v>207</v>
      </c>
    </row>
    <row r="199" spans="1:1" x14ac:dyDescent="0.2">
      <c r="A199" t="s">
        <v>208</v>
      </c>
    </row>
    <row r="200" spans="1:1" x14ac:dyDescent="0.2">
      <c r="A200" t="s">
        <v>209</v>
      </c>
    </row>
    <row r="201" spans="1:1" x14ac:dyDescent="0.2">
      <c r="A201" t="s">
        <v>210</v>
      </c>
    </row>
    <row r="202" spans="1:1" x14ac:dyDescent="0.2">
      <c r="A202" t="s">
        <v>211</v>
      </c>
    </row>
    <row r="203" spans="1:1" x14ac:dyDescent="0.2">
      <c r="A203" t="s">
        <v>212</v>
      </c>
    </row>
    <row r="204" spans="1:1" x14ac:dyDescent="0.2">
      <c r="A204" t="s">
        <v>213</v>
      </c>
    </row>
    <row r="205" spans="1:1" x14ac:dyDescent="0.2">
      <c r="A205" t="s">
        <v>214</v>
      </c>
    </row>
    <row r="206" spans="1:1" x14ac:dyDescent="0.2">
      <c r="A206" t="s">
        <v>215</v>
      </c>
    </row>
    <row r="207" spans="1:1" x14ac:dyDescent="0.2">
      <c r="A207" t="s">
        <v>216</v>
      </c>
    </row>
    <row r="208" spans="1:1" x14ac:dyDescent="0.2">
      <c r="A208" t="s">
        <v>217</v>
      </c>
    </row>
    <row r="209" spans="1:1" x14ac:dyDescent="0.2">
      <c r="A209" t="s">
        <v>218</v>
      </c>
    </row>
    <row r="210" spans="1:1" x14ac:dyDescent="0.2">
      <c r="A210" t="s">
        <v>219</v>
      </c>
    </row>
    <row r="211" spans="1:1" x14ac:dyDescent="0.2">
      <c r="A211" t="s">
        <v>220</v>
      </c>
    </row>
    <row r="212" spans="1:1" x14ac:dyDescent="0.2">
      <c r="A212" t="s">
        <v>221</v>
      </c>
    </row>
    <row r="213" spans="1:1" x14ac:dyDescent="0.2">
      <c r="A213" t="s">
        <v>222</v>
      </c>
    </row>
    <row r="214" spans="1:1" x14ac:dyDescent="0.2">
      <c r="A214" t="s">
        <v>223</v>
      </c>
    </row>
    <row r="215" spans="1:1" x14ac:dyDescent="0.2">
      <c r="A215" t="s">
        <v>224</v>
      </c>
    </row>
    <row r="216" spans="1:1" x14ac:dyDescent="0.2">
      <c r="A216" t="s">
        <v>225</v>
      </c>
    </row>
    <row r="217" spans="1:1" x14ac:dyDescent="0.2">
      <c r="A217" t="s">
        <v>226</v>
      </c>
    </row>
    <row r="218" spans="1:1" x14ac:dyDescent="0.2">
      <c r="A218" t="s">
        <v>227</v>
      </c>
    </row>
    <row r="219" spans="1:1" x14ac:dyDescent="0.2">
      <c r="A219" t="s">
        <v>228</v>
      </c>
    </row>
    <row r="220" spans="1:1" x14ac:dyDescent="0.2">
      <c r="A220" t="s">
        <v>229</v>
      </c>
    </row>
    <row r="221" spans="1:1" x14ac:dyDescent="0.2">
      <c r="A221" t="s">
        <v>230</v>
      </c>
    </row>
    <row r="222" spans="1:1" x14ac:dyDescent="0.2">
      <c r="A222" t="s">
        <v>231</v>
      </c>
    </row>
    <row r="223" spans="1:1" x14ac:dyDescent="0.2">
      <c r="A223" t="s">
        <v>232</v>
      </c>
    </row>
    <row r="224" spans="1:1" x14ac:dyDescent="0.2">
      <c r="A224" t="s">
        <v>233</v>
      </c>
    </row>
    <row r="225" spans="1:1" x14ac:dyDescent="0.2">
      <c r="A225" t="s">
        <v>234</v>
      </c>
    </row>
    <row r="226" spans="1:1" x14ac:dyDescent="0.2">
      <c r="A226" t="s">
        <v>235</v>
      </c>
    </row>
    <row r="227" spans="1:1" x14ac:dyDescent="0.2">
      <c r="A227" t="s">
        <v>236</v>
      </c>
    </row>
    <row r="228" spans="1:1" x14ac:dyDescent="0.2">
      <c r="A228" t="s">
        <v>237</v>
      </c>
    </row>
    <row r="229" spans="1:1" x14ac:dyDescent="0.2">
      <c r="A229" t="s">
        <v>238</v>
      </c>
    </row>
    <row r="230" spans="1:1" x14ac:dyDescent="0.2">
      <c r="A230" t="s">
        <v>239</v>
      </c>
    </row>
    <row r="231" spans="1:1" x14ac:dyDescent="0.2">
      <c r="A231" t="s">
        <v>240</v>
      </c>
    </row>
    <row r="232" spans="1:1" x14ac:dyDescent="0.2">
      <c r="A232" t="s">
        <v>241</v>
      </c>
    </row>
    <row r="233" spans="1:1" x14ac:dyDescent="0.2">
      <c r="A233" t="s">
        <v>242</v>
      </c>
    </row>
    <row r="234" spans="1:1" x14ac:dyDescent="0.2">
      <c r="A234" t="s">
        <v>243</v>
      </c>
    </row>
    <row r="235" spans="1:1" x14ac:dyDescent="0.2">
      <c r="A235" t="s">
        <v>244</v>
      </c>
    </row>
    <row r="236" spans="1:1" x14ac:dyDescent="0.2">
      <c r="A236" t="s">
        <v>245</v>
      </c>
    </row>
    <row r="237" spans="1:1" x14ac:dyDescent="0.2">
      <c r="A237" t="s">
        <v>246</v>
      </c>
    </row>
    <row r="238" spans="1:1" x14ac:dyDescent="0.2">
      <c r="A238" t="s">
        <v>247</v>
      </c>
    </row>
    <row r="239" spans="1:1" x14ac:dyDescent="0.2">
      <c r="A239" t="s">
        <v>248</v>
      </c>
    </row>
    <row r="240" spans="1:1" x14ac:dyDescent="0.2">
      <c r="A240" t="s">
        <v>249</v>
      </c>
    </row>
    <row r="241" spans="1:1" x14ac:dyDescent="0.2">
      <c r="A241" t="s">
        <v>250</v>
      </c>
    </row>
    <row r="242" spans="1:1" x14ac:dyDescent="0.2">
      <c r="A242" t="s">
        <v>251</v>
      </c>
    </row>
    <row r="243" spans="1:1" x14ac:dyDescent="0.2">
      <c r="A243" t="s">
        <v>252</v>
      </c>
    </row>
    <row r="244" spans="1:1" x14ac:dyDescent="0.2">
      <c r="A244" t="s">
        <v>253</v>
      </c>
    </row>
    <row r="245" spans="1:1" x14ac:dyDescent="0.2">
      <c r="A245" t="s">
        <v>254</v>
      </c>
    </row>
    <row r="246" spans="1:1" x14ac:dyDescent="0.2">
      <c r="A246" t="s">
        <v>255</v>
      </c>
    </row>
    <row r="247" spans="1:1" x14ac:dyDescent="0.2">
      <c r="A247" t="s">
        <v>256</v>
      </c>
    </row>
    <row r="248" spans="1:1" x14ac:dyDescent="0.2">
      <c r="A248" t="s">
        <v>257</v>
      </c>
    </row>
    <row r="249" spans="1:1" x14ac:dyDescent="0.2">
      <c r="A249" t="s">
        <v>258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C2E6B-AB95-40A5-8FC7-FED69359DEF5}">
  <sheetPr codeName="Tabelle4"/>
  <dimension ref="A1:A49"/>
  <sheetViews>
    <sheetView topLeftCell="A2" zoomScale="130" zoomScaleNormal="130" workbookViewId="0">
      <selection activeCell="A31" sqref="A31"/>
    </sheetView>
  </sheetViews>
  <sheetFormatPr baseColWidth="10" defaultColWidth="8.83203125" defaultRowHeight="15" x14ac:dyDescent="0.2"/>
  <cols>
    <col min="1" max="1" width="54.5" bestFit="1" customWidth="1"/>
  </cols>
  <sheetData>
    <row r="1" spans="1:1" x14ac:dyDescent="0.2">
      <c r="A1" t="s">
        <v>268</v>
      </c>
    </row>
    <row r="2" spans="1:1" x14ac:dyDescent="0.2">
      <c r="A2" s="19" t="s">
        <v>275</v>
      </c>
    </row>
    <row r="3" spans="1:1" x14ac:dyDescent="0.2">
      <c r="A3" t="s">
        <v>274</v>
      </c>
    </row>
    <row r="4" spans="1:1" x14ac:dyDescent="0.2">
      <c r="A4" t="s">
        <v>286</v>
      </c>
    </row>
    <row r="5" spans="1:1" x14ac:dyDescent="0.2">
      <c r="A5" s="65" t="s">
        <v>314</v>
      </c>
    </row>
    <row r="6" spans="1:1" x14ac:dyDescent="0.2">
      <c r="A6" s="19" t="s">
        <v>279</v>
      </c>
    </row>
    <row r="7" spans="1:1" x14ac:dyDescent="0.2">
      <c r="A7" s="65" t="s">
        <v>323</v>
      </c>
    </row>
    <row r="8" spans="1:1" x14ac:dyDescent="0.2">
      <c r="A8" s="65" t="s">
        <v>331</v>
      </c>
    </row>
    <row r="9" spans="1:1" x14ac:dyDescent="0.2">
      <c r="A9" t="s">
        <v>285</v>
      </c>
    </row>
    <row r="10" spans="1:1" x14ac:dyDescent="0.2">
      <c r="A10" s="65" t="s">
        <v>318</v>
      </c>
    </row>
    <row r="11" spans="1:1" x14ac:dyDescent="0.2">
      <c r="A11" s="65" t="s">
        <v>332</v>
      </c>
    </row>
    <row r="12" spans="1:1" x14ac:dyDescent="0.2">
      <c r="A12" s="19" t="s">
        <v>322</v>
      </c>
    </row>
    <row r="13" spans="1:1" x14ac:dyDescent="0.2">
      <c r="A13" t="s">
        <v>272</v>
      </c>
    </row>
    <row r="14" spans="1:1" x14ac:dyDescent="0.2">
      <c r="A14" t="s">
        <v>280</v>
      </c>
    </row>
    <row r="15" spans="1:1" x14ac:dyDescent="0.2">
      <c r="A15" s="19" t="s">
        <v>271</v>
      </c>
    </row>
    <row r="16" spans="1:1" x14ac:dyDescent="0.2">
      <c r="A16" s="65" t="s">
        <v>326</v>
      </c>
    </row>
    <row r="17" spans="1:1" x14ac:dyDescent="0.2">
      <c r="A17" s="65" t="s">
        <v>325</v>
      </c>
    </row>
    <row r="18" spans="1:1" x14ac:dyDescent="0.2">
      <c r="A18" s="19" t="s">
        <v>282</v>
      </c>
    </row>
    <row r="19" spans="1:1" x14ac:dyDescent="0.2">
      <c r="A19" s="65" t="s">
        <v>328</v>
      </c>
    </row>
    <row r="20" spans="1:1" x14ac:dyDescent="0.2">
      <c r="A20" s="19" t="s">
        <v>289</v>
      </c>
    </row>
    <row r="21" spans="1:1" x14ac:dyDescent="0.2">
      <c r="A21" s="65" t="s">
        <v>329</v>
      </c>
    </row>
    <row r="22" spans="1:1" x14ac:dyDescent="0.2">
      <c r="A22" s="19" t="s">
        <v>270</v>
      </c>
    </row>
    <row r="23" spans="1:1" x14ac:dyDescent="0.2">
      <c r="A23" s="65" t="s">
        <v>317</v>
      </c>
    </row>
    <row r="24" spans="1:1" x14ac:dyDescent="0.2">
      <c r="A24" s="19" t="s">
        <v>283</v>
      </c>
    </row>
    <row r="25" spans="1:1" x14ac:dyDescent="0.2">
      <c r="A25" t="s">
        <v>288</v>
      </c>
    </row>
    <row r="26" spans="1:1" x14ac:dyDescent="0.2">
      <c r="A26" t="s">
        <v>291</v>
      </c>
    </row>
    <row r="27" spans="1:1" x14ac:dyDescent="0.2">
      <c r="A27" s="65" t="s">
        <v>319</v>
      </c>
    </row>
    <row r="28" spans="1:1" x14ac:dyDescent="0.2">
      <c r="A28" s="19" t="s">
        <v>278</v>
      </c>
    </row>
    <row r="29" spans="1:1" x14ac:dyDescent="0.2">
      <c r="A29" s="65" t="s">
        <v>321</v>
      </c>
    </row>
    <row r="30" spans="1:1" x14ac:dyDescent="0.2">
      <c r="A30" s="65" t="s">
        <v>313</v>
      </c>
    </row>
    <row r="31" spans="1:1" x14ac:dyDescent="0.2">
      <c r="A31" s="65" t="s">
        <v>324</v>
      </c>
    </row>
    <row r="32" spans="1:1" x14ac:dyDescent="0.2">
      <c r="A32" t="s">
        <v>284</v>
      </c>
    </row>
    <row r="33" spans="1:1" x14ac:dyDescent="0.2">
      <c r="A33" s="19" t="s">
        <v>290</v>
      </c>
    </row>
    <row r="34" spans="1:1" x14ac:dyDescent="0.2">
      <c r="A34" t="s">
        <v>316</v>
      </c>
    </row>
    <row r="35" spans="1:1" x14ac:dyDescent="0.2">
      <c r="A35" s="19" t="s">
        <v>276</v>
      </c>
    </row>
    <row r="36" spans="1:1" x14ac:dyDescent="0.2">
      <c r="A36" s="65" t="s">
        <v>315</v>
      </c>
    </row>
    <row r="37" spans="1:1" x14ac:dyDescent="0.2">
      <c r="A37" s="19" t="s">
        <v>292</v>
      </c>
    </row>
    <row r="38" spans="1:1" x14ac:dyDescent="0.2">
      <c r="A38" s="65" t="s">
        <v>310</v>
      </c>
    </row>
    <row r="39" spans="1:1" x14ac:dyDescent="0.2">
      <c r="A39" t="s">
        <v>287</v>
      </c>
    </row>
    <row r="40" spans="1:1" x14ac:dyDescent="0.2">
      <c r="A40" s="65" t="s">
        <v>320</v>
      </c>
    </row>
    <row r="41" spans="1:1" x14ac:dyDescent="0.2">
      <c r="A41" s="19" t="s">
        <v>273</v>
      </c>
    </row>
    <row r="42" spans="1:1" x14ac:dyDescent="0.2">
      <c r="A42" s="65" t="s">
        <v>330</v>
      </c>
    </row>
    <row r="43" spans="1:1" x14ac:dyDescent="0.2">
      <c r="A43" s="65" t="s">
        <v>311</v>
      </c>
    </row>
    <row r="44" spans="1:1" x14ac:dyDescent="0.2">
      <c r="A44" s="65" t="s">
        <v>333</v>
      </c>
    </row>
    <row r="45" spans="1:1" x14ac:dyDescent="0.2">
      <c r="A45" s="65" t="s">
        <v>312</v>
      </c>
    </row>
    <row r="46" spans="1:1" x14ac:dyDescent="0.2">
      <c r="A46" s="65" t="s">
        <v>327</v>
      </c>
    </row>
    <row r="47" spans="1:1" x14ac:dyDescent="0.2">
      <c r="A47" s="19" t="s">
        <v>281</v>
      </c>
    </row>
    <row r="48" spans="1:1" x14ac:dyDescent="0.2">
      <c r="A48" s="19" t="s">
        <v>269</v>
      </c>
    </row>
    <row r="49" spans="1:1" x14ac:dyDescent="0.2">
      <c r="A49" t="s">
        <v>277</v>
      </c>
    </row>
  </sheetData>
  <sortState xmlns:xlrd2="http://schemas.microsoft.com/office/spreadsheetml/2017/richdata2" ref="G2:G55">
    <sortCondition ref="G2:G55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w D A A B Q S w M E F A A C A A g A Y 6 O S V w F / y Y W l A A A A 9 g A A A B I A H A B D b 2 5 m a W c v U G F j a 2 F n Z S 5 4 b W w g o h g A K K A U A A A A A A A A A A A A A A A A A A A A A A A A A A A A h Y 8 x D o I w G I W v Q r r T l h I T Q 3 7 K o G 6 S m J g Y 1 6 Z U a I B i a L H c z c E j e Q U x i r o 5 v u 9 9 w 3 v 3 6 w 2 y s W 2 C i + q t 7 k y K I k x R o I z s C m 3 K F A 3 u F C 5 R x m E n Z C 1 K F U y y s c l o i x R V z p 0 T Q r z 3 2 M e 4 6 0 v C K I 3 I M d / u Z a V a g T 6 y / i + H 2 l g n j F S I w + E 1 h j M c s R g v K M M U y A w h 1 + Y r s G n v s / 2 B s B o a N / S K F y p c b 4 D M E c j 7 A 3 8 A U E s D B B Q A A g A I A G O j k l d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B j o 5 J X K I p H u A 4 A A A A R A A A A E w A c A E Z v c m 1 1 b G F z L 1 N l Y 3 R p b 2 4 x L m 0 g o h g A K K A U A A A A A A A A A A A A A A A A A A A A A A A A A A A A K 0 5 N L s n M z 1 M I h t C G 1 g B Q S w E C L Q A U A A I A C A B j o 5 J X A X / J h a U A A A D 2 A A A A E g A A A A A A A A A A A A A A A A A A A A A A Q 2 9 u Z m l n L 1 B h Y 2 t h Z 2 U u e G 1 s U E s B A i 0 A F A A C A A g A Y 6 O S V 1 N y O C y b A A A A 4 Q A A A B M A A A A A A A A A A A A A A A A A 8 Q A A A F t D b 2 5 0 Z W 5 0 X 1 R 5 c G V z X S 5 4 b W x Q S w E C L Q A U A A I A C A B j o 5 J X K I p H u A 4 A A A A R A A A A E w A A A A A A A A A A A A A A A A D Z A Q A A R m 9 y b X V s Y X M v U 2 V j d G l v b j E u b V B L B Q Y A A A A A A w A D A M I A A A A 0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F A Q A A A A A A A K M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C W H m C A N U Q l L v H g U 2 L Z m 1 F U A A A A A A g A A A A A A E G Y A A A A B A A A g A A A A p 5 k t I B R V L j b H q B 8 9 m O z A J 5 k q D G b + b Y V L c D F R P U I B 9 n Y A A A A A D o A A A A A C A A A g A A A A t n h l O q o q x M o n U K w O K e 8 / 0 S U E Z / k W 3 s D Y D Y + t q 5 5 2 w E N Q A A A A r M v o a y C 8 r r W a u 5 s o e V s x R o q e U 6 R Z Z l w V g B R / q g E 1 s z 4 7 c k H v x q q x q 4 M 3 L z c / H B n L b g I 2 P M F M Y C N k 9 D 6 9 C h W E P j 8 2 X G H l z X p y 3 b 9 E s 0 H / L s B A A A A A i I g d H G u C 0 H h x k M o i E m N i 1 C 4 q 4 r M I m H n e Y 4 S r j G T W o B R j p 1 K l j 5 4 L 6 h / j t O O B G G u X i N D q 6 T H 7 P z q F V y Y p L 6 r O 0 Q = = < / D a t a M a s h u p > 
</file>

<file path=customXml/itemProps1.xml><?xml version="1.0" encoding="utf-8"?>
<ds:datastoreItem xmlns:ds="http://schemas.openxmlformats.org/officeDocument/2006/customXml" ds:itemID="{A615ED6E-6C8B-4305-94C1-29EEDE5CB34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Registration Formular DC2025</vt:lpstr>
      <vt:lpstr>Auswahl</vt:lpstr>
      <vt:lpstr>Club</vt:lpstr>
      <vt:lpstr>Country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Kenshikan Vienna Austria 2024</dc:creator>
  <cp:lastModifiedBy>M BA</cp:lastModifiedBy>
  <dcterms:created xsi:type="dcterms:W3CDTF">2023-12-06T09:24:49Z</dcterms:created>
  <dcterms:modified xsi:type="dcterms:W3CDTF">2025-01-13T10:25:01Z</dcterms:modified>
</cp:coreProperties>
</file>